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DDAFCD7-5BA4-4378-99A2-BC185F6352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ΚΑΤΑΤΑΞΗ" sheetId="2" r:id="rId1"/>
  </sheets>
  <definedNames>
    <definedName name="_xlnm.Print_Area" localSheetId="0">ΚΑΤΑΤΑΞΗ!$A$1:$AB$182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2" l="1"/>
  <c r="Q30" i="2"/>
  <c r="O30" i="2"/>
  <c r="Q52" i="2" l="1"/>
  <c r="AA52" i="2" s="1"/>
  <c r="AA72" i="2" l="1"/>
  <c r="AA64" i="2"/>
  <c r="AA39" i="2" l="1"/>
  <c r="Q47" i="2" l="1"/>
  <c r="AA47" i="2" s="1"/>
  <c r="AA62" i="2"/>
  <c r="AA59" i="2"/>
  <c r="Q18" i="2"/>
  <c r="O18" i="2"/>
  <c r="AA73" i="2"/>
  <c r="AA18" i="2" l="1"/>
  <c r="Q55" i="2"/>
  <c r="AA55" i="2" s="1"/>
  <c r="Q51" i="2"/>
  <c r="AA51" i="2" s="1"/>
  <c r="AA57" i="2"/>
  <c r="Q21" i="2"/>
  <c r="O21" i="2"/>
  <c r="AA21" i="2" l="1"/>
  <c r="AA139" i="2"/>
  <c r="AA138" i="2"/>
  <c r="AA67" i="2" l="1"/>
  <c r="P40" i="2"/>
  <c r="O40" i="2"/>
  <c r="AA66" i="2"/>
  <c r="Q34" i="2"/>
  <c r="O34" i="2"/>
  <c r="Q26" i="2"/>
  <c r="O26" i="2"/>
  <c r="AA80" i="2"/>
  <c r="Q56" i="2"/>
  <c r="AA56" i="2" s="1"/>
  <c r="AA40" i="2" l="1"/>
  <c r="AA34" i="2"/>
  <c r="AA26" i="2"/>
  <c r="Q27" i="2"/>
  <c r="O27" i="2"/>
  <c r="Q50" i="2"/>
  <c r="AA50" i="2" s="1"/>
  <c r="AA71" i="2"/>
  <c r="Q42" i="2"/>
  <c r="O42" i="2"/>
  <c r="AA172" i="2"/>
  <c r="Q16" i="2"/>
  <c r="O16" i="2"/>
  <c r="Q10" i="2"/>
  <c r="P10" i="2"/>
  <c r="O10" i="2"/>
  <c r="AA16" i="2" l="1"/>
  <c r="AA42" i="2"/>
  <c r="AA27" i="2"/>
  <c r="AA10" i="2"/>
  <c r="Q20" i="2"/>
  <c r="O20" i="2"/>
  <c r="AA142" i="2"/>
  <c r="Q43" i="2"/>
  <c r="O43" i="2"/>
  <c r="AA43" i="2" l="1"/>
  <c r="AA20" i="2"/>
  <c r="Q44" i="2"/>
  <c r="O44" i="2"/>
  <c r="Q24" i="2"/>
  <c r="P24" i="2"/>
  <c r="O24" i="2"/>
  <c r="Q25" i="2"/>
  <c r="P25" i="2"/>
  <c r="O25" i="2"/>
  <c r="Q29" i="2"/>
  <c r="O29" i="2"/>
  <c r="AA29" i="2" s="1"/>
  <c r="Q22" i="2"/>
  <c r="AA24" i="2" l="1"/>
  <c r="AA25" i="2"/>
  <c r="AA44" i="2"/>
  <c r="O22" i="2"/>
  <c r="AA22" i="2" l="1"/>
  <c r="Q12" i="2" l="1"/>
  <c r="O12" i="2"/>
  <c r="Q28" i="2"/>
  <c r="O28" i="2"/>
  <c r="Q41" i="2"/>
  <c r="O41" i="2"/>
  <c r="AA90" i="2"/>
  <c r="AA61" i="2"/>
  <c r="AA41" i="2" l="1"/>
  <c r="AA12" i="2"/>
  <c r="AA28" i="2"/>
  <c r="Q17" i="2"/>
  <c r="O17" i="2"/>
  <c r="O13" i="2"/>
  <c r="Q13" i="2"/>
  <c r="AA17" i="2" l="1"/>
  <c r="AA13" i="2"/>
  <c r="AA81" i="2"/>
  <c r="Q48" i="2" l="1"/>
  <c r="AA48" i="2" s="1"/>
  <c r="AA33" i="2"/>
</calcChain>
</file>

<file path=xl/sharedStrings.xml><?xml version="1.0" encoding="utf-8"?>
<sst xmlns="http://schemas.openxmlformats.org/spreadsheetml/2006/main" count="281" uniqueCount="273">
  <si>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</si>
  <si>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</si>
  <si>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</si>
  <si>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</si>
  <si>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</si>
  <si>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</si>
  <si>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</si>
  <si>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</si>
  <si>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</si>
  <si>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</si>
  <si>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</si>
  <si>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</si>
  <si>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</si>
  <si>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</si>
  <si>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</si>
  <si>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</si>
  <si>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</si>
  <si>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</si>
  <si>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</si>
  <si>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</si>
  <si>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</si>
  <si>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</si>
  <si>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</si>
  <si>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(12)</t>
  </si>
  <si>
    <t>ΕΠΙΛΟΓΗ</t>
  </si>
  <si>
    <t xml:space="preserve"> (3)</t>
  </si>
  <si>
    <t>ΚΡΙΤΗΡΙΑ</t>
  </si>
  <si>
    <t xml:space="preserve">Υπηρεσία :                                </t>
  </si>
  <si>
    <t>ΜΟΝΑΔΕΣ
(2)</t>
  </si>
  <si>
    <t xml:space="preserve"> ΣΥΝΟΛΟ ΜΟΝΑΔΩΝ</t>
  </si>
  <si>
    <t>ΔΕΣΠΟΙΝΑ ΘΩΜΑΪΔΟΥ</t>
  </si>
  <si>
    <r>
      <t xml:space="preserve">ΤΕΚΝΟ ΠΟΛΥΤΕΚΝΗΣ ΟΙΚΟΓΕΝΕΙΑΣ  (αρ. τέκνων) </t>
    </r>
    <r>
      <rPr>
        <b/>
        <sz val="10"/>
        <rFont val="Arial Greek"/>
        <charset val="161"/>
      </rPr>
      <t xml:space="preserve"> </t>
    </r>
    <r>
      <rPr>
        <b/>
        <sz val="10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</si>
  <si>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0"/>
        <rFont val="Arial Greek"/>
        <charset val="161"/>
      </rPr>
      <t xml:space="preserve"> </t>
    </r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</si>
  <si>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</si>
  <si>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</si>
  <si>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</si>
  <si>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</si>
  <si>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</si>
  <si>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</si>
  <si>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</si>
  <si>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</si>
  <si>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</si>
  <si>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</si>
  <si>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(12)</t>
    </r>
  </si>
  <si>
    <t>Η ΔΗΜΑΡΧΟΣ</t>
  </si>
  <si>
    <r>
      <t xml:space="preserve">ΕΜΠΕΙΡΙΑ ΑΠΌ 9/2020 (σε μήνες) </t>
    </r>
    <r>
      <rPr>
        <b/>
        <sz val="10"/>
        <color rgb="FFFFFF00"/>
        <rFont val="Arial Greek"/>
        <charset val="161"/>
      </rPr>
      <t xml:space="preserve"> </t>
    </r>
  </si>
  <si>
    <r>
      <t xml:space="preserve">ΕΜΠΕΙΡΙΑ ΕΩΣ ΣΧΟΛ. ΕΤΟΣ2019-2020 (σε μήνες) </t>
    </r>
    <r>
      <rPr>
        <b/>
        <sz val="10"/>
        <color rgb="FFFFFF00"/>
        <rFont val="Arial Greek"/>
        <charset val="161"/>
      </rPr>
      <t xml:space="preserve"> </t>
    </r>
  </si>
  <si>
    <t>Διάρκεια Σύμβασης : Διδακτικό Έτος 2023-2024</t>
  </si>
  <si>
    <t>Κλάδος / Ειδικότητα :  ΥΕ ΠΡΟΣΩΠΙΚΟ ΚΑΘΑΡΙΟΤΗΤΑΣ ΕΣΩΤΕΡΙΚΩΝ ΧΩΡΩΝ/ΥΕ ΠΡΟΣΩΠΙΚΟ ΚΑΘΑΡΙΟΤΗΤΑΣ ΣΧΟΛΙΚΩΝ ΜΟΝΑΔΩΝ (ΠΛΗΡΟΥΣ ΑΠΑΣΧΟΛΗΣΗΣ)</t>
  </si>
  <si>
    <t>ΑΝ569592</t>
  </si>
  <si>
    <t>ΑΟ502011</t>
  </si>
  <si>
    <t>Π189331</t>
  </si>
  <si>
    <t>Τ543299</t>
  </si>
  <si>
    <t>ΑΝ589546</t>
  </si>
  <si>
    <t>Φ060291</t>
  </si>
  <si>
    <t>ΑΚ050969</t>
  </si>
  <si>
    <t>Α0099608</t>
  </si>
  <si>
    <t>ΑΚ561019</t>
  </si>
  <si>
    <t>Χ647501</t>
  </si>
  <si>
    <t>Ρ131599</t>
  </si>
  <si>
    <t>ΑΟ566460</t>
  </si>
  <si>
    <t>ΑΒ308340</t>
  </si>
  <si>
    <t>ΑΚ022788</t>
  </si>
  <si>
    <t>ΑΟ566362</t>
  </si>
  <si>
    <t>ΑΖ517766</t>
  </si>
  <si>
    <t>ΑΙ506372</t>
  </si>
  <si>
    <t>ΑΒ243034</t>
  </si>
  <si>
    <t>Χ828048</t>
  </si>
  <si>
    <t>Σ208636</t>
  </si>
  <si>
    <t>ΑΚ600005</t>
  </si>
  <si>
    <t>Σ732406</t>
  </si>
  <si>
    <t>Τ543112</t>
  </si>
  <si>
    <t>ΑΒ248775</t>
  </si>
  <si>
    <t>Ξ608703</t>
  </si>
  <si>
    <t>Ρ107661</t>
  </si>
  <si>
    <t>Π331963</t>
  </si>
  <si>
    <t>ΑΚ718794</t>
  </si>
  <si>
    <t>ΑΗ142702</t>
  </si>
  <si>
    <t>Χ137786</t>
  </si>
  <si>
    <t>ΑΟ560533</t>
  </si>
  <si>
    <t>Ρ571974</t>
  </si>
  <si>
    <t>ΑΒ032640</t>
  </si>
  <si>
    <t>ΑΗ838288</t>
  </si>
  <si>
    <t>ΑΖ497630</t>
  </si>
  <si>
    <t>ΑΗ535750</t>
  </si>
  <si>
    <t>52</t>
  </si>
  <si>
    <t>27</t>
  </si>
  <si>
    <t>53</t>
  </si>
  <si>
    <t>47</t>
  </si>
  <si>
    <t>54</t>
  </si>
  <si>
    <t>34</t>
  </si>
  <si>
    <t>5</t>
  </si>
  <si>
    <t>1</t>
  </si>
  <si>
    <t>2</t>
  </si>
  <si>
    <t>4</t>
  </si>
  <si>
    <t xml:space="preserve">40Χ17ΑΙΘ. </t>
  </si>
  <si>
    <t>29</t>
  </si>
  <si>
    <t>19</t>
  </si>
  <si>
    <t xml:space="preserve">11Χ11 ΑΙΘ, </t>
  </si>
  <si>
    <t xml:space="preserve">35Χ15 ΑΙΘ. </t>
  </si>
  <si>
    <t xml:space="preserve">150Χ18ΑΙΘ. </t>
  </si>
  <si>
    <t xml:space="preserve">100Χ14 ΑΙΘ. </t>
  </si>
  <si>
    <t>ΑΚ037775</t>
  </si>
  <si>
    <t>Χ064673</t>
  </si>
  <si>
    <t>ΑΖ121915</t>
  </si>
  <si>
    <t>ΑΒ205420</t>
  </si>
  <si>
    <t>Ρ2262046C</t>
  </si>
  <si>
    <t>ΑΖ506483</t>
  </si>
  <si>
    <t>ΑΙ064651</t>
  </si>
  <si>
    <t>ΑΝ003245</t>
  </si>
  <si>
    <t>ΑΗ575163</t>
  </si>
  <si>
    <t>ΑΡ101369</t>
  </si>
  <si>
    <t>Ρ687129</t>
  </si>
  <si>
    <t xml:space="preserve">49Χ15 ΑΙΘ. </t>
  </si>
  <si>
    <t xml:space="preserve">26Χ15 ΑΙΘ. </t>
  </si>
  <si>
    <t>Π398524</t>
  </si>
  <si>
    <t>ΑΗ538571</t>
  </si>
  <si>
    <t>BB0852469</t>
  </si>
  <si>
    <t xml:space="preserve">10Χ18 ΑΙΘ. 90Χ17 ΑΙΘ.  </t>
  </si>
  <si>
    <t>BE5024415</t>
  </si>
  <si>
    <t>100Χ18 ΑΙΘ.</t>
  </si>
  <si>
    <t>ΑΕ086971</t>
  </si>
  <si>
    <t>Χ281226</t>
  </si>
  <si>
    <t>Χ535708</t>
  </si>
  <si>
    <t>ΑΙ501926</t>
  </si>
  <si>
    <t>12Χ15 ΑΙΘ.</t>
  </si>
  <si>
    <t>ΑΙ610435</t>
  </si>
  <si>
    <t>Σ044252</t>
  </si>
  <si>
    <t>Σ788768</t>
  </si>
  <si>
    <t>ΑΕ568534</t>
  </si>
  <si>
    <t>59Χ15 ΑΙΘ.</t>
  </si>
  <si>
    <t>164Χ8 ΑΙΘ.</t>
  </si>
  <si>
    <t>ΑΕ038704</t>
  </si>
  <si>
    <t>Τ017675</t>
  </si>
  <si>
    <t>ΑΙ501609</t>
  </si>
  <si>
    <t xml:space="preserve">68Χ10 ΑΙΘ. 8Χ15 ΑΙΘ. </t>
  </si>
  <si>
    <t>ΑΚ050246</t>
  </si>
  <si>
    <t>59Χ14 ΑΙΘ.</t>
  </si>
  <si>
    <t>ΑΡ515799</t>
  </si>
  <si>
    <t>60Χ15 ΑΙΘ.</t>
  </si>
  <si>
    <t>Χ715898</t>
  </si>
  <si>
    <t>65Χ15 ΑΙΘ.</t>
  </si>
  <si>
    <t>ΑΕ036586</t>
  </si>
  <si>
    <t xml:space="preserve">10Χ18 ΑΙΘ. </t>
  </si>
  <si>
    <t>ΑΝ158712</t>
  </si>
  <si>
    <t>ΑΜ600741</t>
  </si>
  <si>
    <t>ΑΜ610278</t>
  </si>
  <si>
    <t>ΑΒ205492</t>
  </si>
  <si>
    <t>10Χ16 ΑΙΘ.</t>
  </si>
  <si>
    <t>ΑΑ012271</t>
  </si>
  <si>
    <t>ΑΚ587010</t>
  </si>
  <si>
    <t>ΑΗ038625</t>
  </si>
  <si>
    <t>ΑΝ512540</t>
  </si>
  <si>
    <t>ΑΕ612059</t>
  </si>
  <si>
    <t>Ξ313953</t>
  </si>
  <si>
    <t>BG3051486</t>
  </si>
  <si>
    <t>ΑΙ027987</t>
  </si>
  <si>
    <t>167Χ18 ΑΙΘ.</t>
  </si>
  <si>
    <t>Ρ696681</t>
  </si>
  <si>
    <t>ΑΟ007907</t>
  </si>
  <si>
    <t>ΑΑ121373</t>
  </si>
  <si>
    <t>Μ267141</t>
  </si>
  <si>
    <t>Π722646</t>
  </si>
  <si>
    <t>ΑΙ411985</t>
  </si>
  <si>
    <t>Χ652644</t>
  </si>
  <si>
    <t>Π373270</t>
  </si>
  <si>
    <t>ΑΡ171107</t>
  </si>
  <si>
    <t>Ξ082899</t>
  </si>
  <si>
    <t>ΑΡ111864</t>
  </si>
  <si>
    <t>10Χ15 ΑΙΘ.</t>
  </si>
  <si>
    <t>ΑΝ175680</t>
  </si>
  <si>
    <t>ΑΚ561659</t>
  </si>
  <si>
    <t>ΑΜ230954</t>
  </si>
  <si>
    <t>ΑΡ147007</t>
  </si>
  <si>
    <t>30Χ14 ΑΙΘ. 30Χ15 ΑΙΘ.</t>
  </si>
  <si>
    <t>Σ209996</t>
  </si>
  <si>
    <t>ΑΜ094739</t>
  </si>
  <si>
    <t>ΑΚ793304</t>
  </si>
  <si>
    <t>ΑΗ011863</t>
  </si>
  <si>
    <t>ΑΒ631117</t>
  </si>
  <si>
    <t>ΑΝ044174</t>
  </si>
  <si>
    <t>ΑΜ636152</t>
  </si>
  <si>
    <t>ΑΚ115212</t>
  </si>
  <si>
    <t>ΑΙ106580</t>
  </si>
  <si>
    <t>ΑΙ513775</t>
  </si>
  <si>
    <t>ΑΒ306834</t>
  </si>
  <si>
    <t>30Χ14 ΑΙΘ. 20Χ15 ΑΙΘ. 10Χ17 ΑΙΘ.</t>
  </si>
  <si>
    <t>ΑΚ115849</t>
  </si>
  <si>
    <t>30 Χ15 ΑΙΘ.   10 Χ 18 ΑΙΘ.</t>
  </si>
  <si>
    <t>ΑΚ206242</t>
  </si>
  <si>
    <t>30Χ14 ΑΙΘ.</t>
  </si>
  <si>
    <t>ΑΝ123553</t>
  </si>
  <si>
    <t>Χ580271</t>
  </si>
  <si>
    <t>ΑΒ662077</t>
  </si>
  <si>
    <t>ΑΚ206548</t>
  </si>
  <si>
    <t>Τ135849</t>
  </si>
  <si>
    <t>Ν001507</t>
  </si>
  <si>
    <t>Σ077662</t>
  </si>
  <si>
    <t>67Χ15 ΑΙΘ.</t>
  </si>
  <si>
    <t>ΑΒ662793</t>
  </si>
  <si>
    <t>ΑΟ517161</t>
  </si>
  <si>
    <t>70Χ18 ΑΙΘ.</t>
  </si>
  <si>
    <t>ΑΙ559279</t>
  </si>
  <si>
    <t>Χ345573</t>
  </si>
  <si>
    <t>ΑΡ141368</t>
  </si>
  <si>
    <t>ΑΜ160884</t>
  </si>
  <si>
    <t>ΑΒ522029</t>
  </si>
  <si>
    <t>10Χ12 ΑΙΘ.</t>
  </si>
  <si>
    <t>Π670711</t>
  </si>
  <si>
    <t>0001056726</t>
  </si>
  <si>
    <t>ΑΙ550200</t>
  </si>
  <si>
    <t>ΑΝ517408</t>
  </si>
  <si>
    <t>ΑΡ545837</t>
  </si>
  <si>
    <t>Τ062774</t>
  </si>
  <si>
    <t>ΑΟ181164</t>
  </si>
  <si>
    <t>Χ580411</t>
  </si>
  <si>
    <t>ΑΙ028612</t>
  </si>
  <si>
    <t>100Χ16 ΑΙΘ.</t>
  </si>
  <si>
    <t>ΑΡ686479</t>
  </si>
  <si>
    <t>ΑΕ151155</t>
  </si>
  <si>
    <t>ΑΚ100589</t>
  </si>
  <si>
    <t>ΑΚ751682</t>
  </si>
  <si>
    <t>ΑΜ110449</t>
  </si>
  <si>
    <t>ΑΝ430326</t>
  </si>
  <si>
    <t xml:space="preserve">20Χ16 ΑΙΘ. </t>
  </si>
  <si>
    <t>Ν098952</t>
  </si>
  <si>
    <t>ΑΙ707526</t>
  </si>
  <si>
    <t>ΑΜ538667</t>
  </si>
  <si>
    <t>ΑΝ966947</t>
  </si>
  <si>
    <t>ΑΕ092505</t>
  </si>
  <si>
    <t>ΑΟ132365</t>
  </si>
  <si>
    <t>ΑΕ612466</t>
  </si>
  <si>
    <t>ΑΜ230849</t>
  </si>
  <si>
    <t>ΑΗ131397</t>
  </si>
  <si>
    <t>ΑΟ160099</t>
  </si>
  <si>
    <t>ΑΗ941494</t>
  </si>
  <si>
    <t>Σ730445</t>
  </si>
  <si>
    <t>ΑΗ715439</t>
  </si>
  <si>
    <t>ΑΟ642737</t>
  </si>
  <si>
    <t>ΑΟ642736</t>
  </si>
  <si>
    <t>Ρ148759</t>
  </si>
  <si>
    <t>ΑΗ090428</t>
  </si>
  <si>
    <t>ΑΜ202482</t>
  </si>
  <si>
    <t>BJ6575195</t>
  </si>
  <si>
    <t>Σ046370</t>
  </si>
  <si>
    <t>Ρ557067</t>
  </si>
  <si>
    <t>ΑΚ778641</t>
  </si>
  <si>
    <t>Ξ018744</t>
  </si>
  <si>
    <t>ΑΑ326081</t>
  </si>
  <si>
    <t>ΑΚ624898</t>
  </si>
  <si>
    <t>ΑΜ110140</t>
  </si>
  <si>
    <t>ΑΕ544518</t>
  </si>
  <si>
    <t>Π331725</t>
  </si>
  <si>
    <t>Π581989</t>
  </si>
  <si>
    <t>Π331418</t>
  </si>
  <si>
    <t xml:space="preserve">100Χ18 ΑΙΘ. </t>
  </si>
  <si>
    <t xml:space="preserve">6Χ15 ΑΙΘ, 20Χ18 ΑΙΘ. </t>
  </si>
  <si>
    <t xml:space="preserve">8Χ10 ΑΙΘ. 11Χ15 ΑΙΘ. </t>
  </si>
  <si>
    <t>10Χ8 ΑΙΘ.  24Χ10 ΑΙΘ. 76Χ18 ΑΙΘ.</t>
  </si>
  <si>
    <t xml:space="preserve">   10Χ7 ΑΙΘ. 20Χ10 ΑΙΘ. 40Χ12 ΑΙΘ. 30X14 ΑΙΘ. </t>
  </si>
  <si>
    <t xml:space="preserve">48Χ15 ΑΙΘ. </t>
  </si>
  <si>
    <t>ΑΝΗΛΙΚΑ ΤΕΚΝΑ
(αριθμ. ανήλικων τέκνων)</t>
  </si>
  <si>
    <t xml:space="preserve">ΑΝΑΠΗΡΙΑ ΓΟΝΕΑ, ΤΕΚΝΟΥ
  (Ποσοστό  Αναπηρία) </t>
  </si>
  <si>
    <t xml:space="preserve">ΓΟΝΕΑΣ ΜΟΝΟΓΟΝΕΙΚΗΣ ΟΙΚΟΓΕΝΕΙΑΣ
(αριθμ. Τέκνων)  </t>
  </si>
  <si>
    <t>ΑΡ111976</t>
  </si>
  <si>
    <t xml:space="preserve"> </t>
  </si>
  <si>
    <t>ΤΕΛΙΚΟΣ ΠΙΝΑΚΑΣ ΚΑΤΑΤΑΞΗΣ &amp; ΒΑΘΜΟΛΟΓΙΑΣ</t>
  </si>
  <si>
    <t>ΑΟ865916</t>
  </si>
  <si>
    <t xml:space="preserve">16 Χ 10 ΑΙΘ.  50 Χ 14 ΑΙΘ. </t>
  </si>
  <si>
    <t>Υπ' αριθμ. Σ.Ο.Χ. :2/2023      (ΑΡ.ΠΡΩΤ.: 22120/1-8-2023)</t>
  </si>
  <si>
    <t>Νέα Ιωνία  31/8/2023</t>
  </si>
  <si>
    <t>Ορθή Επανάληψη</t>
  </si>
  <si>
    <t>Αριθ. Πρωτ.: 24139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</si>
</sst>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 Greek"/>
      <charset val="161"/>
    </font>
    <font>
      <sz val="10"/>
      <color theme="1"/>
      <name val="Arial"/>
      <family val="2"/>
      <charset val="161"/>
    </font>
    <font>
      <sz val="10"/>
      <color theme="1"/>
      <name val="Calibri"/>
      <family val="2"/>
      <scheme val="minor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b/>
      <sz val="10"/>
      <color indexed="10"/>
      <name val="Arial Greek"/>
      <charset val="161"/>
    </font>
    <font>
      <b/>
      <sz val="10"/>
      <color rgb="FFFFFF0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2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/>
    <xf numFmtId="0" fontId="7" fillId="0" borderId="0" xfId="0" applyFont="1"/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protection locked="0"/>
    </xf>
    <xf numFmtId="0" fontId="10" fillId="0" borderId="0" xfId="0" applyFont="1" applyAlignment="1"/>
    <xf numFmtId="0" fontId="10" fillId="0" borderId="0" xfId="0" applyNumberFormat="1" applyFont="1" applyAlignment="1">
      <alignment horizontal="center"/>
    </xf>
    <xf numFmtId="0" fontId="10" fillId="0" borderId="0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7" borderId="1" xfId="0" applyFont="1" applyFill="1" applyBorder="1"/>
    <xf numFmtId="0" fontId="13" fillId="2" borderId="1" xfId="0" applyFont="1" applyFill="1" applyBorder="1" applyAlignment="1" applyProtection="1">
      <alignment horizontal="center" vertical="center" textRotation="90" wrapText="1"/>
      <protection locked="0"/>
    </xf>
    <xf numFmtId="0" fontId="15" fillId="7" borderId="1" xfId="0" applyFont="1" applyFill="1" applyBorder="1" applyAlignment="1">
      <alignment textRotation="9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/>
    <xf numFmtId="0" fontId="17" fillId="0" borderId="0" xfId="0" applyFont="1" applyFill="1" applyAlignment="1">
      <alignment wrapText="1"/>
    </xf>
    <xf numFmtId="0" fontId="16" fillId="0" borderId="0" xfId="0" applyFont="1" applyFill="1" applyBorder="1"/>
    <xf numFmtId="0" fontId="17" fillId="0" borderId="0" xfId="0" applyFont="1" applyFill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/>
    </xf>
    <xf numFmtId="0" fontId="19" fillId="0" borderId="1" xfId="0" applyFont="1" applyFill="1" applyBorder="1"/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right" wrapText="1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/>
    <xf numFmtId="164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9" fillId="0" borderId="0" xfId="0" applyFont="1" applyFill="1" applyAlignment="1"/>
    <xf numFmtId="0" fontId="9" fillId="0" borderId="0" xfId="0" applyFont="1" applyAlignment="1"/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Alignment="1"/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Fill="1" applyAlignment="1" applyProtection="1">
      <protection locked="0"/>
    </xf>
    <xf numFmtId="0" fontId="2" fillId="6" borderId="11" xfId="0" applyFont="1" applyFill="1" applyBorder="1" applyAlignment="1" applyProtection="1">
      <alignment horizontal="center" vertical="center" textRotation="90"/>
      <protection locked="0"/>
    </xf>
    <xf numFmtId="0" fontId="2" fillId="6" borderId="13" xfId="0" applyFont="1" applyFill="1" applyBorder="1" applyAlignment="1" applyProtection="1">
      <alignment horizontal="center" vertical="center" textRotation="90"/>
      <protection locked="0"/>
    </xf>
    <xf numFmtId="0" fontId="2" fillId="6" borderId="12" xfId="0" applyFont="1" applyFill="1" applyBorder="1" applyAlignment="1" applyProtection="1">
      <alignment horizontal="center" vertical="center" textRotation="90"/>
      <protection locked="0"/>
    </xf>
    <xf numFmtId="0" fontId="12" fillId="4" borderId="11" xfId="0" applyFont="1" applyFill="1" applyBorder="1" applyAlignment="1" applyProtection="1">
      <alignment horizontal="center" vertical="center" textRotation="90" wrapText="1"/>
      <protection locked="0"/>
    </xf>
    <xf numFmtId="0" fontId="12" fillId="4" borderId="12" xfId="0" applyFont="1" applyFill="1" applyBorder="1" applyAlignment="1" applyProtection="1">
      <alignment horizontal="center" vertical="center" textRotation="90" wrapText="1"/>
      <protection locked="0"/>
    </xf>
    <xf numFmtId="0" fontId="12" fillId="3" borderId="11" xfId="0" applyFont="1" applyFill="1" applyBorder="1" applyAlignment="1" applyProtection="1">
      <alignment horizontal="center" vertical="center" textRotation="90" wrapText="1"/>
      <protection locked="0"/>
    </xf>
    <xf numFmtId="0" fontId="12" fillId="3" borderId="12" xfId="0" applyFont="1" applyFill="1" applyBorder="1" applyAlignment="1" applyProtection="1">
      <alignment horizontal="center" vertical="center" textRotation="90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 vertical="center" textRotation="90" wrapText="1"/>
      <protection locked="0"/>
    </xf>
    <xf numFmtId="0" fontId="11" fillId="2" borderId="13" xfId="0" applyFont="1" applyFill="1" applyBorder="1" applyAlignment="1" applyProtection="1">
      <alignment horizontal="center" vertical="center" textRotation="90" wrapText="1"/>
      <protection locked="0"/>
    </xf>
    <xf numFmtId="0" fontId="11" fillId="2" borderId="12" xfId="0" applyFont="1" applyFill="1" applyBorder="1" applyAlignment="1" applyProtection="1">
      <alignment horizontal="center" vertical="center" textRotation="90" wrapText="1"/>
      <protection locked="0"/>
    </xf>
    <xf numFmtId="0" fontId="12" fillId="5" borderId="11" xfId="0" applyNumberFormat="1" applyFont="1" applyFill="1" applyBorder="1" applyAlignment="1" applyProtection="1">
      <alignment horizontal="center" vertical="center" textRotation="90"/>
      <protection locked="0"/>
    </xf>
    <xf numFmtId="0" fontId="12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12" fillId="5" borderId="12" xfId="0" applyNumberFormat="1" applyFont="1" applyFill="1" applyBorder="1" applyAlignment="1" applyProtection="1">
      <alignment horizontal="center" vertical="center" textRotation="90"/>
      <protection locked="0"/>
    </xf>
    <xf numFmtId="1" fontId="12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6"/>
  <sheetViews>
    <sheetView tabSelected="1" topLeftCell="E1" zoomScaleNormal="100" workbookViewId="0">
      <selection activeCell="X5" sqref="X5:Z5"/>
    </sheetView>
  </sheetViews>
  <sheetFormatPr defaultColWidth="9.140625" defaultRowHeight="15.75" x14ac:dyDescent="0.25"/>
  <cols>
    <col min="1" max="1" width="6" style="1" customWidth="1"/>
    <col min="2" max="2" width="16.28515625" style="1" customWidth="1"/>
    <col min="3" max="3" width="11.140625" style="14" customWidth="1"/>
    <col min="4" max="4" width="13.5703125" style="1" customWidth="1"/>
    <col min="5" max="5" width="10.140625" style="1" customWidth="1"/>
    <col min="6" max="6" width="8.5703125" style="1" customWidth="1"/>
    <col min="7" max="7" width="11.5703125" style="14" customWidth="1"/>
    <col min="8" max="8" width="7.5703125" style="1" customWidth="1"/>
    <col min="9" max="9" width="8.7109375" style="1" customWidth="1"/>
    <col min="10" max="10" width="9.5703125" style="1" customWidth="1"/>
    <col min="11" max="11" width="9" style="1" customWidth="1"/>
    <col min="12" max="12" width="9.28515625" style="1" customWidth="1"/>
    <col min="13" max="13" width="9" style="1" customWidth="1"/>
    <col min="14" max="14" width="7.140625" style="1" customWidth="1"/>
    <col min="15" max="16" width="9.85546875" style="1" customWidth="1"/>
    <col min="17" max="18" width="7" style="1" customWidth="1"/>
    <col min="19" max="20" width="6.7109375" style="1" customWidth="1"/>
    <col min="21" max="22" width="7.42578125" style="1" customWidth="1"/>
    <col min="23" max="23" width="5.85546875" style="1" customWidth="1"/>
    <col min="24" max="25" width="6.85546875" style="1" customWidth="1"/>
    <col min="26" max="27" width="7" style="1" customWidth="1"/>
    <col min="28" max="28" width="4.85546875" style="1" customWidth="1"/>
    <col min="29" max="29" width="6.85546875" style="1" customWidth="1"/>
    <col min="30" max="30" width="7" style="17" customWidth="1"/>
    <col min="31" max="31" width="5.28515625" style="7" customWidth="1"/>
    <col min="32" max="32" width="28.85546875" style="1" customWidth="1"/>
    <col min="33" max="16384" width="9.140625" style="1"/>
  </cols>
  <sheetData>
    <row r="1" spans="1:32" x14ac:dyDescent="0.25">
      <c r="B1" s="86" t="s">
        <v>14</v>
      </c>
      <c r="C1" s="87"/>
      <c r="D1" s="87"/>
      <c r="E1" s="2"/>
      <c r="F1" s="88" t="s">
        <v>15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9"/>
      <c r="Y1" s="94" t="s">
        <v>16</v>
      </c>
      <c r="Z1" s="79"/>
      <c r="AA1" s="79"/>
      <c r="AB1" s="69"/>
      <c r="AC1" s="69"/>
      <c r="AE1" s="13"/>
      <c r="AF1" s="13"/>
    </row>
    <row r="2" spans="1:32" ht="27.75" customHeight="1" x14ac:dyDescent="0.25">
      <c r="B2" s="89" t="s">
        <v>27</v>
      </c>
      <c r="C2" s="90"/>
      <c r="D2" s="90"/>
      <c r="E2" s="3"/>
      <c r="F2" s="91" t="s">
        <v>266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 t="s">
        <v>269</v>
      </c>
      <c r="Y2" s="93"/>
      <c r="Z2" s="93"/>
      <c r="AA2" s="93"/>
      <c r="AB2" s="93"/>
      <c r="AC2" s="70"/>
      <c r="AD2" s="71"/>
      <c r="AE2" s="13"/>
      <c r="AF2" s="13"/>
    </row>
    <row r="3" spans="1:32" x14ac:dyDescent="0.25">
      <c r="B3" s="75" t="s">
        <v>17</v>
      </c>
      <c r="C3" s="76"/>
      <c r="D3" s="76"/>
      <c r="E3" s="3"/>
      <c r="F3" s="77" t="s">
        <v>18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 t="s">
        <v>271</v>
      </c>
      <c r="Y3" s="79"/>
      <c r="Z3" s="79"/>
      <c r="AA3" s="5"/>
      <c r="AB3" s="5"/>
      <c r="AC3" s="5"/>
      <c r="AE3" s="13"/>
      <c r="AF3" s="13"/>
    </row>
    <row r="4" spans="1:32" ht="16.5" thickBot="1" x14ac:dyDescent="0.3">
      <c r="B4" s="80" t="s">
        <v>47</v>
      </c>
      <c r="C4" s="81"/>
      <c r="D4" s="81"/>
      <c r="E4" s="4"/>
      <c r="F4" s="82" t="s">
        <v>48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78" t="s">
        <v>270</v>
      </c>
      <c r="Y4" s="79"/>
      <c r="Z4" s="79"/>
      <c r="AA4" s="5"/>
      <c r="AB4" s="5"/>
      <c r="AC4" s="5"/>
      <c r="AE4" s="13"/>
      <c r="AF4" s="13"/>
    </row>
    <row r="5" spans="1:32" x14ac:dyDescent="0.25">
      <c r="B5" s="12"/>
      <c r="C5" s="10"/>
      <c r="D5" s="10"/>
      <c r="E5" s="6"/>
      <c r="F5" s="11"/>
      <c r="G5" s="4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78" t="s">
        <v>272</v>
      </c>
      <c r="Y5" s="79"/>
      <c r="Z5" s="79"/>
      <c r="AA5" s="5"/>
      <c r="AB5" s="5"/>
      <c r="AC5" s="5"/>
      <c r="AE5" s="13"/>
      <c r="AF5" s="13"/>
    </row>
    <row r="6" spans="1:32" s="27" customFormat="1" ht="12.75" x14ac:dyDescent="0.2">
      <c r="B6" s="28"/>
      <c r="C6" s="19"/>
      <c r="D6" s="19"/>
      <c r="E6" s="6"/>
      <c r="F6" s="20"/>
      <c r="G6" s="4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9"/>
      <c r="Y6" s="30"/>
      <c r="Z6" s="30"/>
      <c r="AA6" s="5"/>
      <c r="AB6" s="5"/>
      <c r="AC6" s="5"/>
      <c r="AD6" s="31"/>
      <c r="AE6" s="32"/>
      <c r="AF6" s="32"/>
    </row>
    <row r="7" spans="1:32" s="27" customFormat="1" ht="15" customHeight="1" x14ac:dyDescent="0.2">
      <c r="A7" s="95" t="s">
        <v>12</v>
      </c>
      <c r="B7" s="105" t="s">
        <v>0</v>
      </c>
      <c r="C7" s="83" t="s">
        <v>26</v>
      </c>
      <c r="D7" s="84"/>
      <c r="E7" s="84"/>
      <c r="F7" s="84"/>
      <c r="G7" s="84"/>
      <c r="H7" s="84"/>
      <c r="I7" s="84"/>
      <c r="J7" s="84"/>
      <c r="K7" s="84"/>
      <c r="L7" s="85"/>
      <c r="M7" s="33"/>
      <c r="N7" s="33"/>
      <c r="O7" s="102" t="s">
        <v>1</v>
      </c>
      <c r="P7" s="103"/>
      <c r="Q7" s="103"/>
      <c r="R7" s="103"/>
      <c r="S7" s="103"/>
      <c r="T7" s="103"/>
      <c r="U7" s="103"/>
      <c r="V7" s="103"/>
      <c r="W7" s="104"/>
      <c r="X7" s="34"/>
      <c r="Y7" s="34"/>
      <c r="Z7" s="34"/>
      <c r="AA7" s="108" t="s">
        <v>29</v>
      </c>
      <c r="AB7" s="35"/>
    </row>
    <row r="8" spans="1:32" s="27" customFormat="1" ht="142.5" customHeight="1" x14ac:dyDescent="0.2">
      <c r="A8" s="96"/>
      <c r="B8" s="106"/>
      <c r="C8" s="36" t="s">
        <v>46</v>
      </c>
      <c r="D8" s="36" t="s">
        <v>19</v>
      </c>
      <c r="E8" s="36" t="s">
        <v>45</v>
      </c>
      <c r="F8" s="36" t="s">
        <v>20</v>
      </c>
      <c r="G8" s="36" t="s">
        <v>31</v>
      </c>
      <c r="H8" s="36" t="s">
        <v>32</v>
      </c>
      <c r="I8" s="36" t="s">
        <v>21</v>
      </c>
      <c r="J8" s="36" t="s">
        <v>261</v>
      </c>
      <c r="K8" s="36" t="s">
        <v>263</v>
      </c>
      <c r="L8" s="36" t="s">
        <v>22</v>
      </c>
      <c r="M8" s="36" t="s">
        <v>262</v>
      </c>
      <c r="N8" s="36" t="s">
        <v>13</v>
      </c>
      <c r="O8" s="98" t="s">
        <v>33</v>
      </c>
      <c r="P8" s="100" t="s">
        <v>28</v>
      </c>
      <c r="Q8" s="100" t="s">
        <v>34</v>
      </c>
      <c r="R8" s="100" t="s">
        <v>35</v>
      </c>
      <c r="S8" s="100" t="s">
        <v>36</v>
      </c>
      <c r="T8" s="100" t="s">
        <v>37</v>
      </c>
      <c r="U8" s="100" t="s">
        <v>38</v>
      </c>
      <c r="V8" s="100" t="s">
        <v>39</v>
      </c>
      <c r="W8" s="100" t="s">
        <v>40</v>
      </c>
      <c r="X8" s="100" t="s">
        <v>41</v>
      </c>
      <c r="Y8" s="111" t="s">
        <v>42</v>
      </c>
      <c r="Z8" s="111" t="s">
        <v>43</v>
      </c>
      <c r="AA8" s="109"/>
      <c r="AB8" s="37" t="s">
        <v>24</v>
      </c>
    </row>
    <row r="9" spans="1:32" s="27" customFormat="1" ht="30" customHeight="1" x14ac:dyDescent="0.2">
      <c r="A9" s="97"/>
      <c r="B9" s="107"/>
      <c r="C9" s="38" t="s">
        <v>2</v>
      </c>
      <c r="D9" s="39" t="s">
        <v>3</v>
      </c>
      <c r="E9" s="39" t="s">
        <v>25</v>
      </c>
      <c r="F9" s="39" t="s">
        <v>11</v>
      </c>
      <c r="G9" s="39" t="s">
        <v>10</v>
      </c>
      <c r="H9" s="39" t="s">
        <v>4</v>
      </c>
      <c r="I9" s="39" t="s">
        <v>5</v>
      </c>
      <c r="J9" s="39" t="s">
        <v>6</v>
      </c>
      <c r="K9" s="39" t="s">
        <v>7</v>
      </c>
      <c r="L9" s="39" t="s">
        <v>8</v>
      </c>
      <c r="M9" s="39" t="s">
        <v>9</v>
      </c>
      <c r="N9" s="39" t="s">
        <v>23</v>
      </c>
      <c r="O9" s="99"/>
      <c r="P9" s="101"/>
      <c r="Q9" s="101"/>
      <c r="R9" s="101"/>
      <c r="S9" s="101"/>
      <c r="T9" s="101"/>
      <c r="U9" s="101"/>
      <c r="V9" s="101"/>
      <c r="W9" s="101"/>
      <c r="X9" s="101"/>
      <c r="Y9" s="112"/>
      <c r="Z9" s="112"/>
      <c r="AA9" s="110"/>
      <c r="AB9" s="35"/>
    </row>
    <row r="10" spans="1:32" s="40" customFormat="1" ht="30" customHeight="1" x14ac:dyDescent="0.2">
      <c r="A10" s="67">
        <v>1</v>
      </c>
      <c r="B10" s="46" t="s">
        <v>156</v>
      </c>
      <c r="C10" s="46">
        <v>167</v>
      </c>
      <c r="D10" s="47" t="s">
        <v>157</v>
      </c>
      <c r="E10" s="46">
        <v>29</v>
      </c>
      <c r="F10" s="46"/>
      <c r="G10" s="46"/>
      <c r="H10" s="46"/>
      <c r="I10" s="46"/>
      <c r="J10" s="46"/>
      <c r="K10" s="46"/>
      <c r="L10" s="46"/>
      <c r="M10" s="48"/>
      <c r="N10" s="46">
        <v>61</v>
      </c>
      <c r="O10" s="46">
        <f>C10*17</f>
        <v>2839</v>
      </c>
      <c r="P10" s="46">
        <f>167*17</f>
        <v>2839</v>
      </c>
      <c r="Q10" s="46">
        <f>E10*17</f>
        <v>493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46">
        <v>20</v>
      </c>
      <c r="AA10" s="64">
        <f>SUM(O10:Z10)</f>
        <v>6191</v>
      </c>
      <c r="AB10" s="49">
        <v>1</v>
      </c>
    </row>
    <row r="11" spans="1:32" s="41" customFormat="1" ht="30" customHeight="1" x14ac:dyDescent="0.2">
      <c r="A11" s="67">
        <v>2</v>
      </c>
      <c r="B11" s="46" t="s">
        <v>55</v>
      </c>
      <c r="C11" s="46">
        <v>150</v>
      </c>
      <c r="D11" s="47" t="s">
        <v>100</v>
      </c>
      <c r="E11" s="46">
        <v>29</v>
      </c>
      <c r="F11" s="46"/>
      <c r="G11" s="46"/>
      <c r="H11" s="46"/>
      <c r="I11" s="46"/>
      <c r="J11" s="46"/>
      <c r="K11" s="46"/>
      <c r="L11" s="46"/>
      <c r="M11" s="48"/>
      <c r="N11" s="46">
        <v>58</v>
      </c>
      <c r="O11" s="51">
        <v>2550</v>
      </c>
      <c r="P11" s="51">
        <v>2550</v>
      </c>
      <c r="Q11" s="51">
        <v>493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46">
        <v>20</v>
      </c>
      <c r="AA11" s="64">
        <v>5613</v>
      </c>
      <c r="AB11" s="49">
        <v>1</v>
      </c>
    </row>
    <row r="12" spans="1:32" s="41" customFormat="1" ht="30" customHeight="1" x14ac:dyDescent="0.2">
      <c r="A12" s="67">
        <v>3</v>
      </c>
      <c r="B12" s="46" t="s">
        <v>264</v>
      </c>
      <c r="C12" s="46">
        <v>164</v>
      </c>
      <c r="D12" s="46" t="s">
        <v>131</v>
      </c>
      <c r="E12" s="46">
        <v>29</v>
      </c>
      <c r="F12" s="46"/>
      <c r="G12" s="46"/>
      <c r="H12" s="46"/>
      <c r="I12" s="46"/>
      <c r="J12" s="46"/>
      <c r="K12" s="46"/>
      <c r="L12" s="46"/>
      <c r="M12" s="48"/>
      <c r="N12" s="46">
        <v>64</v>
      </c>
      <c r="O12" s="51">
        <f>C12*17</f>
        <v>2788</v>
      </c>
      <c r="P12" s="51">
        <v>1312</v>
      </c>
      <c r="Q12" s="51">
        <f>E12*17</f>
        <v>493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46">
        <v>20</v>
      </c>
      <c r="AA12" s="64">
        <f>SUM(O12:Z12)</f>
        <v>4613</v>
      </c>
      <c r="AB12" s="49">
        <v>2</v>
      </c>
    </row>
    <row r="13" spans="1:32" s="41" customFormat="1" ht="34.5" customHeight="1" x14ac:dyDescent="0.2">
      <c r="A13" s="67">
        <v>4</v>
      </c>
      <c r="B13" s="46" t="s">
        <v>117</v>
      </c>
      <c r="C13" s="46">
        <v>144</v>
      </c>
      <c r="D13" s="47" t="s">
        <v>118</v>
      </c>
      <c r="E13" s="46">
        <v>20</v>
      </c>
      <c r="F13" s="46"/>
      <c r="G13" s="46" t="s">
        <v>265</v>
      </c>
      <c r="H13" s="46"/>
      <c r="I13" s="46"/>
      <c r="J13" s="46"/>
      <c r="K13" s="46"/>
      <c r="L13" s="46"/>
      <c r="M13" s="48"/>
      <c r="N13" s="46">
        <v>51</v>
      </c>
      <c r="O13" s="51">
        <f>C13*17</f>
        <v>2448</v>
      </c>
      <c r="P13" s="51">
        <v>1700</v>
      </c>
      <c r="Q13" s="51">
        <f>E13*17</f>
        <v>340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46">
        <v>20</v>
      </c>
      <c r="AA13" s="64">
        <f>SUM(O13:Z13)</f>
        <v>4508</v>
      </c>
      <c r="AB13" s="49">
        <v>1</v>
      </c>
    </row>
    <row r="14" spans="1:32" s="41" customFormat="1" ht="41.25" customHeight="1" x14ac:dyDescent="0.2">
      <c r="A14" s="67">
        <v>5</v>
      </c>
      <c r="B14" s="51" t="s">
        <v>75</v>
      </c>
      <c r="C14" s="54">
        <v>120</v>
      </c>
      <c r="D14" s="50" t="s">
        <v>258</v>
      </c>
      <c r="E14" s="50" t="s">
        <v>96</v>
      </c>
      <c r="F14" s="50"/>
      <c r="G14" s="50"/>
      <c r="H14" s="50"/>
      <c r="I14" s="50"/>
      <c r="J14" s="50" t="s">
        <v>92</v>
      </c>
      <c r="K14" s="50"/>
      <c r="L14" s="50"/>
      <c r="M14" s="50"/>
      <c r="N14" s="50" t="s">
        <v>88</v>
      </c>
      <c r="O14" s="55">
        <v>2040</v>
      </c>
      <c r="P14" s="55">
        <v>1612</v>
      </c>
      <c r="Q14" s="55">
        <v>493</v>
      </c>
      <c r="R14" s="51">
        <v>0</v>
      </c>
      <c r="S14" s="51">
        <v>0</v>
      </c>
      <c r="T14" s="51">
        <v>0</v>
      </c>
      <c r="U14" s="51">
        <v>0</v>
      </c>
      <c r="V14" s="51">
        <v>5</v>
      </c>
      <c r="W14" s="51">
        <v>0</v>
      </c>
      <c r="X14" s="51">
        <v>0</v>
      </c>
      <c r="Y14" s="51">
        <v>0</v>
      </c>
      <c r="Z14" s="56">
        <v>10</v>
      </c>
      <c r="AA14" s="65">
        <v>4160</v>
      </c>
      <c r="AB14" s="57">
        <v>1</v>
      </c>
    </row>
    <row r="15" spans="1:32" s="41" customFormat="1" ht="30" customHeight="1" x14ac:dyDescent="0.2">
      <c r="A15" s="67">
        <v>6</v>
      </c>
      <c r="B15" s="46" t="s">
        <v>53</v>
      </c>
      <c r="C15" s="46">
        <v>120</v>
      </c>
      <c r="D15" s="47" t="s">
        <v>101</v>
      </c>
      <c r="E15" s="46">
        <v>29</v>
      </c>
      <c r="F15" s="46"/>
      <c r="G15" s="46"/>
      <c r="H15" s="46"/>
      <c r="I15" s="46"/>
      <c r="J15" s="46"/>
      <c r="K15" s="46"/>
      <c r="L15" s="46"/>
      <c r="M15" s="48"/>
      <c r="N15" s="46">
        <v>60</v>
      </c>
      <c r="O15" s="51">
        <v>2040</v>
      </c>
      <c r="P15" s="51">
        <v>1400</v>
      </c>
      <c r="Q15" s="51">
        <v>493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46">
        <v>20</v>
      </c>
      <c r="AA15" s="64">
        <v>3953</v>
      </c>
      <c r="AB15" s="49">
        <v>1</v>
      </c>
    </row>
    <row r="16" spans="1:32" s="41" customFormat="1" ht="30" customHeight="1" x14ac:dyDescent="0.2">
      <c r="A16" s="67">
        <v>7</v>
      </c>
      <c r="B16" s="46" t="s">
        <v>158</v>
      </c>
      <c r="C16" s="46">
        <v>100</v>
      </c>
      <c r="D16" s="47" t="s">
        <v>120</v>
      </c>
      <c r="E16" s="46">
        <v>29</v>
      </c>
      <c r="F16" s="46"/>
      <c r="G16" s="46">
        <v>4</v>
      </c>
      <c r="H16" s="46"/>
      <c r="I16" s="46"/>
      <c r="J16" s="46"/>
      <c r="K16" s="46"/>
      <c r="L16" s="46"/>
      <c r="M16" s="48"/>
      <c r="N16" s="46">
        <v>48</v>
      </c>
      <c r="O16" s="46">
        <f>C16*17</f>
        <v>1700</v>
      </c>
      <c r="P16" s="46">
        <v>1700</v>
      </c>
      <c r="Q16" s="46">
        <f>E16*17</f>
        <v>493</v>
      </c>
      <c r="R16" s="51">
        <v>0</v>
      </c>
      <c r="S16" s="51">
        <v>30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46">
        <v>10</v>
      </c>
      <c r="AA16" s="64">
        <f>SUM(O16:Z16)</f>
        <v>3933</v>
      </c>
      <c r="AB16" s="49">
        <v>1</v>
      </c>
    </row>
    <row r="17" spans="1:28" s="41" customFormat="1" ht="30" customHeight="1" x14ac:dyDescent="0.2">
      <c r="A17" s="67">
        <v>8</v>
      </c>
      <c r="B17" s="46" t="s">
        <v>119</v>
      </c>
      <c r="C17" s="46">
        <v>108</v>
      </c>
      <c r="D17" s="47" t="s">
        <v>120</v>
      </c>
      <c r="E17" s="46">
        <v>20</v>
      </c>
      <c r="F17" s="46"/>
      <c r="G17" s="46"/>
      <c r="H17" s="46"/>
      <c r="I17" s="46"/>
      <c r="J17" s="46"/>
      <c r="K17" s="46"/>
      <c r="L17" s="46"/>
      <c r="M17" s="48"/>
      <c r="N17" s="46">
        <v>50</v>
      </c>
      <c r="O17" s="51">
        <f>C17*17</f>
        <v>1836</v>
      </c>
      <c r="P17" s="51">
        <v>1700</v>
      </c>
      <c r="Q17" s="51">
        <f>E17*17</f>
        <v>340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46">
        <v>10</v>
      </c>
      <c r="AA17" s="64">
        <f>SUM(O17:Z17)</f>
        <v>3886</v>
      </c>
      <c r="AB17" s="49">
        <v>1</v>
      </c>
    </row>
    <row r="18" spans="1:28" s="41" customFormat="1" ht="30" customHeight="1" x14ac:dyDescent="0.2">
      <c r="A18" s="67">
        <v>9</v>
      </c>
      <c r="B18" s="46" t="s">
        <v>216</v>
      </c>
      <c r="C18" s="46">
        <v>100</v>
      </c>
      <c r="D18" s="47" t="s">
        <v>217</v>
      </c>
      <c r="E18" s="46">
        <v>29</v>
      </c>
      <c r="F18" s="46"/>
      <c r="G18" s="46"/>
      <c r="H18" s="46"/>
      <c r="I18" s="46"/>
      <c r="J18" s="46"/>
      <c r="K18" s="46"/>
      <c r="L18" s="46"/>
      <c r="M18" s="48"/>
      <c r="N18" s="46">
        <v>59</v>
      </c>
      <c r="O18" s="46">
        <f>C18*17</f>
        <v>1700</v>
      </c>
      <c r="P18" s="46">
        <v>1600</v>
      </c>
      <c r="Q18" s="46">
        <f>E18*17</f>
        <v>493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46">
        <v>20</v>
      </c>
      <c r="AA18" s="64">
        <f>SUM(O18:Z18)</f>
        <v>3813</v>
      </c>
      <c r="AB18" s="49">
        <v>1</v>
      </c>
    </row>
    <row r="19" spans="1:28" s="42" customFormat="1" ht="36.75" customHeight="1" x14ac:dyDescent="0.2">
      <c r="A19" s="67">
        <v>10</v>
      </c>
      <c r="B19" s="46" t="s">
        <v>106</v>
      </c>
      <c r="C19" s="46">
        <v>100</v>
      </c>
      <c r="D19" s="47" t="s">
        <v>255</v>
      </c>
      <c r="E19" s="46">
        <v>20</v>
      </c>
      <c r="F19" s="46"/>
      <c r="G19" s="46"/>
      <c r="H19" s="46"/>
      <c r="I19" s="46"/>
      <c r="J19" s="46"/>
      <c r="K19" s="46"/>
      <c r="L19" s="46"/>
      <c r="M19" s="48"/>
      <c r="N19" s="46">
        <v>60</v>
      </c>
      <c r="O19" s="51">
        <v>1700</v>
      </c>
      <c r="P19" s="51">
        <v>1700</v>
      </c>
      <c r="Q19" s="51">
        <v>340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46">
        <v>20</v>
      </c>
      <c r="AA19" s="64">
        <v>3760</v>
      </c>
      <c r="AB19" s="49">
        <v>1</v>
      </c>
    </row>
    <row r="20" spans="1:28" s="42" customFormat="1" ht="55.5" customHeight="1" x14ac:dyDescent="0.2">
      <c r="A20" s="67">
        <v>11</v>
      </c>
      <c r="B20" s="46" t="s">
        <v>155</v>
      </c>
      <c r="C20" s="46">
        <v>100</v>
      </c>
      <c r="D20" s="47" t="s">
        <v>259</v>
      </c>
      <c r="E20" s="46">
        <v>10</v>
      </c>
      <c r="F20" s="46"/>
      <c r="G20" s="46"/>
      <c r="H20" s="46"/>
      <c r="I20" s="46"/>
      <c r="J20" s="46"/>
      <c r="K20" s="46"/>
      <c r="L20" s="46"/>
      <c r="M20" s="48"/>
      <c r="N20" s="46">
        <v>41</v>
      </c>
      <c r="O20" s="51">
        <f>C20*17</f>
        <v>1700</v>
      </c>
      <c r="P20" s="51">
        <v>1170</v>
      </c>
      <c r="Q20" s="51">
        <f>E20*17</f>
        <v>170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46">
        <v>10</v>
      </c>
      <c r="AA20" s="64">
        <f>SUM(O20:Z20)</f>
        <v>3050</v>
      </c>
      <c r="AB20" s="49">
        <v>1</v>
      </c>
    </row>
    <row r="21" spans="1:28" s="42" customFormat="1" ht="30" customHeight="1" x14ac:dyDescent="0.2">
      <c r="A21" s="67">
        <v>12</v>
      </c>
      <c r="B21" s="46" t="s">
        <v>200</v>
      </c>
      <c r="C21" s="46">
        <v>70</v>
      </c>
      <c r="D21" s="47" t="s">
        <v>201</v>
      </c>
      <c r="E21" s="46">
        <v>29</v>
      </c>
      <c r="F21" s="46">
        <v>4</v>
      </c>
      <c r="G21" s="46"/>
      <c r="H21" s="46"/>
      <c r="I21" s="46"/>
      <c r="J21" s="46"/>
      <c r="K21" s="46"/>
      <c r="L21" s="46"/>
      <c r="M21" s="48"/>
      <c r="N21" s="46">
        <v>53</v>
      </c>
      <c r="O21" s="51">
        <f>C21*17</f>
        <v>1190</v>
      </c>
      <c r="P21" s="51">
        <v>1190</v>
      </c>
      <c r="Q21" s="51">
        <f>E21*17</f>
        <v>493</v>
      </c>
      <c r="R21" s="51">
        <v>30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46">
        <v>20</v>
      </c>
      <c r="AA21" s="64">
        <f>SUM(O21:Z21)</f>
        <v>2923</v>
      </c>
      <c r="AB21" s="49">
        <v>1</v>
      </c>
    </row>
    <row r="22" spans="1:28" s="42" customFormat="1" ht="30" customHeight="1" x14ac:dyDescent="0.2">
      <c r="A22" s="67">
        <v>13</v>
      </c>
      <c r="B22" s="46" t="s">
        <v>134</v>
      </c>
      <c r="C22" s="46">
        <v>80</v>
      </c>
      <c r="D22" s="47" t="s">
        <v>135</v>
      </c>
      <c r="E22" s="46">
        <v>33</v>
      </c>
      <c r="F22" s="46"/>
      <c r="G22" s="46"/>
      <c r="H22" s="46"/>
      <c r="I22" s="46"/>
      <c r="J22" s="46"/>
      <c r="K22" s="46"/>
      <c r="L22" s="46"/>
      <c r="M22" s="48"/>
      <c r="N22" s="46">
        <v>54</v>
      </c>
      <c r="O22" s="51">
        <f>C22*17</f>
        <v>1360</v>
      </c>
      <c r="P22" s="51">
        <v>800</v>
      </c>
      <c r="Q22" s="51">
        <f>E22*17</f>
        <v>561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46">
        <v>20</v>
      </c>
      <c r="AA22" s="64">
        <f>SUM(O22:Z22)</f>
        <v>2741</v>
      </c>
      <c r="AB22" s="49">
        <v>1</v>
      </c>
    </row>
    <row r="23" spans="1:28" s="43" customFormat="1" ht="29.25" customHeight="1" x14ac:dyDescent="0.2">
      <c r="A23" s="67">
        <v>14</v>
      </c>
      <c r="B23" s="46" t="s">
        <v>197</v>
      </c>
      <c r="C23" s="46">
        <v>67</v>
      </c>
      <c r="D23" s="47" t="s">
        <v>198</v>
      </c>
      <c r="E23" s="46">
        <v>29</v>
      </c>
      <c r="F23" s="46"/>
      <c r="G23" s="46"/>
      <c r="H23" s="46"/>
      <c r="I23" s="46"/>
      <c r="J23" s="46"/>
      <c r="K23" s="46"/>
      <c r="L23" s="46"/>
      <c r="M23" s="48"/>
      <c r="N23" s="46">
        <v>58</v>
      </c>
      <c r="O23" s="51">
        <v>1139</v>
      </c>
      <c r="P23" s="51">
        <v>1005</v>
      </c>
      <c r="Q23" s="51">
        <v>493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46">
        <v>20</v>
      </c>
      <c r="AA23" s="64">
        <v>2657</v>
      </c>
      <c r="AB23" s="49">
        <v>1</v>
      </c>
    </row>
    <row r="24" spans="1:28" s="43" customFormat="1" ht="39.6" customHeight="1" x14ac:dyDescent="0.2">
      <c r="A24" s="67">
        <v>15</v>
      </c>
      <c r="B24" s="46" t="s">
        <v>140</v>
      </c>
      <c r="C24" s="46">
        <v>65</v>
      </c>
      <c r="D24" s="47" t="s">
        <v>141</v>
      </c>
      <c r="E24" s="46">
        <v>29</v>
      </c>
      <c r="F24" s="46"/>
      <c r="G24" s="46"/>
      <c r="H24" s="46"/>
      <c r="I24" s="46"/>
      <c r="J24" s="46"/>
      <c r="K24" s="46"/>
      <c r="L24" s="46"/>
      <c r="M24" s="48"/>
      <c r="N24" s="46">
        <v>53</v>
      </c>
      <c r="O24" s="51">
        <f t="shared" ref="O24:O30" si="0">C24*17</f>
        <v>1105</v>
      </c>
      <c r="P24" s="51">
        <f>65*15</f>
        <v>975</v>
      </c>
      <c r="Q24" s="51">
        <f t="shared" ref="Q24:Q30" si="1">E24*17</f>
        <v>493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46">
        <v>20</v>
      </c>
      <c r="AA24" s="64">
        <f t="shared" ref="AA24:AA30" si="2">SUM(O24:Z24)</f>
        <v>2593</v>
      </c>
      <c r="AB24" s="49">
        <v>1</v>
      </c>
    </row>
    <row r="25" spans="1:28" s="43" customFormat="1" ht="29.25" customHeight="1" x14ac:dyDescent="0.2">
      <c r="A25" s="67">
        <v>16</v>
      </c>
      <c r="B25" s="46" t="s">
        <v>138</v>
      </c>
      <c r="C25" s="46">
        <v>60</v>
      </c>
      <c r="D25" s="47" t="s">
        <v>139</v>
      </c>
      <c r="E25" s="46">
        <v>29</v>
      </c>
      <c r="F25" s="46"/>
      <c r="G25" s="46"/>
      <c r="H25" s="46"/>
      <c r="I25" s="46"/>
      <c r="J25" s="46">
        <v>1</v>
      </c>
      <c r="K25" s="46"/>
      <c r="L25" s="46"/>
      <c r="M25" s="48"/>
      <c r="N25" s="46">
        <v>47</v>
      </c>
      <c r="O25" s="51">
        <f t="shared" si="0"/>
        <v>1020</v>
      </c>
      <c r="P25" s="51">
        <f>60*15</f>
        <v>900</v>
      </c>
      <c r="Q25" s="51">
        <f t="shared" si="1"/>
        <v>493</v>
      </c>
      <c r="R25" s="51">
        <v>0</v>
      </c>
      <c r="S25" s="51">
        <v>0</v>
      </c>
      <c r="T25" s="51">
        <v>0</v>
      </c>
      <c r="U25" s="51">
        <v>0</v>
      </c>
      <c r="V25" s="46">
        <v>5</v>
      </c>
      <c r="W25" s="51">
        <v>0</v>
      </c>
      <c r="X25" s="51">
        <v>0</v>
      </c>
      <c r="Y25" s="51">
        <v>0</v>
      </c>
      <c r="Z25" s="46">
        <v>10</v>
      </c>
      <c r="AA25" s="64">
        <f t="shared" si="2"/>
        <v>2428</v>
      </c>
      <c r="AB25" s="49">
        <v>1</v>
      </c>
    </row>
    <row r="26" spans="1:28" s="43" customFormat="1" ht="41.25" customHeight="1" x14ac:dyDescent="0.2">
      <c r="A26" s="67">
        <v>17</v>
      </c>
      <c r="B26" s="46" t="s">
        <v>185</v>
      </c>
      <c r="C26" s="46">
        <v>60</v>
      </c>
      <c r="D26" s="47" t="s">
        <v>186</v>
      </c>
      <c r="E26" s="46">
        <v>29</v>
      </c>
      <c r="F26" s="46"/>
      <c r="G26" s="46"/>
      <c r="H26" s="46"/>
      <c r="I26" s="46"/>
      <c r="J26" s="46"/>
      <c r="K26" s="46"/>
      <c r="L26" s="46"/>
      <c r="M26" s="48"/>
      <c r="N26" s="46">
        <v>55</v>
      </c>
      <c r="O26" s="51">
        <f t="shared" si="0"/>
        <v>1020</v>
      </c>
      <c r="P26" s="51">
        <v>890</v>
      </c>
      <c r="Q26" s="51">
        <f t="shared" si="1"/>
        <v>493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46">
        <v>20</v>
      </c>
      <c r="AA26" s="64">
        <f t="shared" si="2"/>
        <v>2423</v>
      </c>
      <c r="AB26" s="49">
        <v>1</v>
      </c>
    </row>
    <row r="27" spans="1:28" s="43" customFormat="1" ht="39.75" customHeight="1" x14ac:dyDescent="0.2">
      <c r="A27" s="67">
        <v>18</v>
      </c>
      <c r="B27" s="46" t="s">
        <v>173</v>
      </c>
      <c r="C27" s="46">
        <v>60</v>
      </c>
      <c r="D27" s="47" t="s">
        <v>174</v>
      </c>
      <c r="E27" s="46">
        <v>29</v>
      </c>
      <c r="F27" s="46"/>
      <c r="G27" s="46"/>
      <c r="H27" s="46"/>
      <c r="I27" s="46"/>
      <c r="J27" s="46">
        <v>1</v>
      </c>
      <c r="K27" s="46"/>
      <c r="L27" s="46"/>
      <c r="M27" s="48"/>
      <c r="N27" s="46">
        <v>45</v>
      </c>
      <c r="O27" s="46">
        <f t="shared" si="0"/>
        <v>1020</v>
      </c>
      <c r="P27" s="46">
        <v>870</v>
      </c>
      <c r="Q27" s="46">
        <f t="shared" si="1"/>
        <v>493</v>
      </c>
      <c r="R27" s="51">
        <v>0</v>
      </c>
      <c r="S27" s="51">
        <v>0</v>
      </c>
      <c r="T27" s="51">
        <v>0</v>
      </c>
      <c r="U27" s="51">
        <v>0</v>
      </c>
      <c r="V27" s="51">
        <v>5</v>
      </c>
      <c r="W27" s="51">
        <v>0</v>
      </c>
      <c r="X27" s="51">
        <v>0</v>
      </c>
      <c r="Y27" s="51">
        <v>0</v>
      </c>
      <c r="Z27" s="46">
        <v>10</v>
      </c>
      <c r="AA27" s="64">
        <f t="shared" si="2"/>
        <v>2398</v>
      </c>
      <c r="AB27" s="49">
        <v>1</v>
      </c>
    </row>
    <row r="28" spans="1:28" s="43" customFormat="1" ht="29.25" customHeight="1" x14ac:dyDescent="0.2">
      <c r="A28" s="67">
        <v>19</v>
      </c>
      <c r="B28" s="46" t="s">
        <v>129</v>
      </c>
      <c r="C28" s="46">
        <v>59</v>
      </c>
      <c r="D28" s="47" t="s">
        <v>130</v>
      </c>
      <c r="E28" s="46">
        <v>29</v>
      </c>
      <c r="F28" s="46"/>
      <c r="G28" s="46"/>
      <c r="H28" s="46"/>
      <c r="I28" s="46"/>
      <c r="J28" s="46">
        <v>1</v>
      </c>
      <c r="K28" s="46"/>
      <c r="L28" s="46"/>
      <c r="M28" s="48"/>
      <c r="N28" s="46">
        <v>45</v>
      </c>
      <c r="O28" s="46">
        <f t="shared" si="0"/>
        <v>1003</v>
      </c>
      <c r="P28" s="46">
        <v>885</v>
      </c>
      <c r="Q28" s="46">
        <f t="shared" si="1"/>
        <v>493</v>
      </c>
      <c r="R28" s="51">
        <v>0</v>
      </c>
      <c r="S28" s="51">
        <v>0</v>
      </c>
      <c r="T28" s="51">
        <v>0</v>
      </c>
      <c r="U28" s="51">
        <v>0</v>
      </c>
      <c r="V28" s="51">
        <v>5</v>
      </c>
      <c r="W28" s="51">
        <v>0</v>
      </c>
      <c r="X28" s="51">
        <v>0</v>
      </c>
      <c r="Y28" s="51">
        <v>0</v>
      </c>
      <c r="Z28" s="46">
        <v>10</v>
      </c>
      <c r="AA28" s="64">
        <f t="shared" si="2"/>
        <v>2396</v>
      </c>
      <c r="AB28" s="49">
        <v>1</v>
      </c>
    </row>
    <row r="29" spans="1:28" s="43" customFormat="1" ht="29.25" customHeight="1" x14ac:dyDescent="0.2">
      <c r="A29" s="67">
        <v>20</v>
      </c>
      <c r="B29" s="46" t="s">
        <v>136</v>
      </c>
      <c r="C29" s="46">
        <v>59</v>
      </c>
      <c r="D29" s="47" t="s">
        <v>137</v>
      </c>
      <c r="E29" s="46">
        <v>29</v>
      </c>
      <c r="F29" s="46"/>
      <c r="G29" s="46"/>
      <c r="H29" s="46"/>
      <c r="I29" s="46"/>
      <c r="J29" s="46"/>
      <c r="K29" s="46"/>
      <c r="L29" s="46"/>
      <c r="M29" s="48"/>
      <c r="N29" s="46">
        <v>57</v>
      </c>
      <c r="O29" s="46">
        <f t="shared" si="0"/>
        <v>1003</v>
      </c>
      <c r="P29" s="46">
        <v>826</v>
      </c>
      <c r="Q29" s="51">
        <f t="shared" si="1"/>
        <v>493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46">
        <v>20</v>
      </c>
      <c r="AA29" s="64">
        <f t="shared" si="2"/>
        <v>2342</v>
      </c>
      <c r="AB29" s="49">
        <v>1</v>
      </c>
    </row>
    <row r="30" spans="1:28" s="44" customFormat="1" ht="29.25" customHeight="1" x14ac:dyDescent="0.2">
      <c r="A30" s="67">
        <v>21</v>
      </c>
      <c r="B30" s="46" t="s">
        <v>267</v>
      </c>
      <c r="C30" s="46">
        <v>66</v>
      </c>
      <c r="D30" s="47" t="s">
        <v>268</v>
      </c>
      <c r="E30" s="46">
        <v>19</v>
      </c>
      <c r="F30" s="46"/>
      <c r="G30" s="46"/>
      <c r="H30" s="46"/>
      <c r="I30" s="46"/>
      <c r="J30" s="46"/>
      <c r="K30" s="46"/>
      <c r="L30" s="46"/>
      <c r="M30" s="48"/>
      <c r="N30" s="46">
        <v>51</v>
      </c>
      <c r="O30" s="46">
        <f t="shared" si="0"/>
        <v>1122</v>
      </c>
      <c r="P30" s="51">
        <v>860</v>
      </c>
      <c r="Q30" s="51">
        <f t="shared" si="1"/>
        <v>323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46">
        <v>20</v>
      </c>
      <c r="AA30" s="64">
        <f t="shared" si="2"/>
        <v>2325</v>
      </c>
      <c r="AB30" s="63">
        <v>1</v>
      </c>
    </row>
    <row r="31" spans="1:28" s="43" customFormat="1" ht="29.25" customHeight="1" x14ac:dyDescent="0.2">
      <c r="A31" s="67">
        <v>22</v>
      </c>
      <c r="B31" s="46" t="s">
        <v>103</v>
      </c>
      <c r="C31" s="46">
        <v>49</v>
      </c>
      <c r="D31" s="47" t="s">
        <v>113</v>
      </c>
      <c r="E31" s="46">
        <v>29</v>
      </c>
      <c r="F31" s="46"/>
      <c r="G31" s="46"/>
      <c r="H31" s="46"/>
      <c r="I31" s="46"/>
      <c r="J31" s="46"/>
      <c r="K31" s="46"/>
      <c r="L31" s="46"/>
      <c r="M31" s="48"/>
      <c r="N31" s="46">
        <v>56</v>
      </c>
      <c r="O31" s="51">
        <v>833</v>
      </c>
      <c r="P31" s="51">
        <v>735</v>
      </c>
      <c r="Q31" s="51">
        <v>493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46">
        <v>20</v>
      </c>
      <c r="AA31" s="64">
        <v>2081</v>
      </c>
      <c r="AB31" s="49">
        <v>1</v>
      </c>
    </row>
    <row r="32" spans="1:28" s="43" customFormat="1" ht="29.25" customHeight="1" x14ac:dyDescent="0.2">
      <c r="A32" s="67">
        <v>23</v>
      </c>
      <c r="B32" s="46" t="s">
        <v>60</v>
      </c>
      <c r="C32" s="46">
        <v>48</v>
      </c>
      <c r="D32" s="47" t="s">
        <v>260</v>
      </c>
      <c r="E32" s="46">
        <v>29</v>
      </c>
      <c r="F32" s="46"/>
      <c r="G32" s="46"/>
      <c r="H32" s="46"/>
      <c r="I32" s="46"/>
      <c r="J32" s="46"/>
      <c r="K32" s="46"/>
      <c r="L32" s="46"/>
      <c r="M32" s="48"/>
      <c r="N32" s="46">
        <v>60</v>
      </c>
      <c r="O32" s="46">
        <v>816</v>
      </c>
      <c r="P32" s="46">
        <v>720</v>
      </c>
      <c r="Q32" s="46">
        <v>493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46">
        <v>20</v>
      </c>
      <c r="AA32" s="64">
        <v>2049</v>
      </c>
      <c r="AB32" s="49">
        <v>1</v>
      </c>
    </row>
    <row r="33" spans="1:28" s="44" customFormat="1" ht="29.25" customHeight="1" x14ac:dyDescent="0.2">
      <c r="A33" s="67">
        <v>24</v>
      </c>
      <c r="B33" s="51" t="s">
        <v>83</v>
      </c>
      <c r="C33" s="54">
        <v>40</v>
      </c>
      <c r="D33" s="50" t="s">
        <v>95</v>
      </c>
      <c r="E33" s="50" t="s">
        <v>96</v>
      </c>
      <c r="F33" s="50"/>
      <c r="G33" s="50" t="s">
        <v>91</v>
      </c>
      <c r="H33" s="50"/>
      <c r="I33" s="50"/>
      <c r="J33" s="50" t="s">
        <v>92</v>
      </c>
      <c r="K33" s="50"/>
      <c r="L33" s="50"/>
      <c r="M33" s="50"/>
      <c r="N33" s="50" t="s">
        <v>85</v>
      </c>
      <c r="O33" s="55">
        <v>680</v>
      </c>
      <c r="P33" s="55">
        <v>680</v>
      </c>
      <c r="Q33" s="55">
        <v>493</v>
      </c>
      <c r="R33" s="51">
        <v>0</v>
      </c>
      <c r="S33" s="55">
        <v>40</v>
      </c>
      <c r="T33" s="51">
        <v>0</v>
      </c>
      <c r="U33" s="51">
        <v>0</v>
      </c>
      <c r="V33" s="55">
        <v>5</v>
      </c>
      <c r="W33" s="51">
        <v>0</v>
      </c>
      <c r="X33" s="51">
        <v>0</v>
      </c>
      <c r="Y33" s="51">
        <v>0</v>
      </c>
      <c r="Z33" s="56">
        <v>20</v>
      </c>
      <c r="AA33" s="66">
        <f>SUM(O33:Z33)</f>
        <v>1918</v>
      </c>
      <c r="AB33" s="60">
        <v>1</v>
      </c>
    </row>
    <row r="34" spans="1:28" s="43" customFormat="1" ht="29.25" customHeight="1" x14ac:dyDescent="0.2">
      <c r="A34" s="67">
        <v>25</v>
      </c>
      <c r="B34" s="46" t="s">
        <v>187</v>
      </c>
      <c r="C34" s="46">
        <v>40</v>
      </c>
      <c r="D34" s="47" t="s">
        <v>188</v>
      </c>
      <c r="E34" s="46">
        <v>29</v>
      </c>
      <c r="F34" s="46"/>
      <c r="G34" s="46"/>
      <c r="H34" s="46"/>
      <c r="I34" s="46"/>
      <c r="J34" s="46"/>
      <c r="K34" s="46"/>
      <c r="L34" s="46"/>
      <c r="M34" s="48"/>
      <c r="N34" s="46">
        <v>63</v>
      </c>
      <c r="O34" s="51">
        <f>C34*17</f>
        <v>680</v>
      </c>
      <c r="P34" s="51">
        <v>620</v>
      </c>
      <c r="Q34" s="51">
        <f>E34*17</f>
        <v>493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46">
        <v>20</v>
      </c>
      <c r="AA34" s="64">
        <f>SUM(O34:Z34)</f>
        <v>1813</v>
      </c>
      <c r="AB34" s="49">
        <v>1</v>
      </c>
    </row>
    <row r="35" spans="1:28" s="43" customFormat="1" ht="29.25" customHeight="1" x14ac:dyDescent="0.2">
      <c r="A35" s="67">
        <v>26</v>
      </c>
      <c r="B35" s="46" t="s">
        <v>68</v>
      </c>
      <c r="C35" s="46">
        <v>35</v>
      </c>
      <c r="D35" s="47" t="s">
        <v>99</v>
      </c>
      <c r="E35" s="46">
        <v>29</v>
      </c>
      <c r="F35" s="46"/>
      <c r="G35" s="46"/>
      <c r="H35" s="46"/>
      <c r="I35" s="46"/>
      <c r="J35" s="46"/>
      <c r="K35" s="46"/>
      <c r="L35" s="46"/>
      <c r="M35" s="48"/>
      <c r="N35" s="46">
        <v>49</v>
      </c>
      <c r="O35" s="51">
        <v>595</v>
      </c>
      <c r="P35" s="51">
        <v>525</v>
      </c>
      <c r="Q35" s="51">
        <v>493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46">
        <v>10</v>
      </c>
      <c r="AA35" s="64">
        <v>1623</v>
      </c>
      <c r="AB35" s="49">
        <v>1</v>
      </c>
    </row>
    <row r="36" spans="1:28" s="43" customFormat="1" ht="29.25" customHeight="1" x14ac:dyDescent="0.2">
      <c r="A36" s="67">
        <v>27</v>
      </c>
      <c r="B36" s="46" t="s">
        <v>56</v>
      </c>
      <c r="C36" s="46">
        <v>26</v>
      </c>
      <c r="D36" s="47" t="s">
        <v>256</v>
      </c>
      <c r="E36" s="46">
        <v>29</v>
      </c>
      <c r="F36" s="46"/>
      <c r="G36" s="46"/>
      <c r="H36" s="46">
        <v>3</v>
      </c>
      <c r="I36" s="46"/>
      <c r="J36" s="46">
        <v>2</v>
      </c>
      <c r="K36" s="46"/>
      <c r="L36" s="46"/>
      <c r="M36" s="48"/>
      <c r="N36" s="46">
        <v>44</v>
      </c>
      <c r="O36" s="51">
        <v>442</v>
      </c>
      <c r="P36" s="51">
        <v>430</v>
      </c>
      <c r="Q36" s="51">
        <v>493</v>
      </c>
      <c r="R36" s="51">
        <v>0</v>
      </c>
      <c r="S36" s="51">
        <v>0</v>
      </c>
      <c r="T36" s="51">
        <v>15</v>
      </c>
      <c r="U36" s="51">
        <v>0</v>
      </c>
      <c r="V36" s="51">
        <v>10</v>
      </c>
      <c r="W36" s="51">
        <v>0</v>
      </c>
      <c r="X36" s="51">
        <v>0</v>
      </c>
      <c r="Y36" s="51">
        <v>0</v>
      </c>
      <c r="Z36" s="46">
        <v>10</v>
      </c>
      <c r="AA36" s="64">
        <v>1420</v>
      </c>
      <c r="AB36" s="49">
        <v>1</v>
      </c>
    </row>
    <row r="37" spans="1:28" s="43" customFormat="1" ht="30.75" customHeight="1" x14ac:dyDescent="0.2">
      <c r="A37" s="67">
        <v>28</v>
      </c>
      <c r="B37" s="46" t="s">
        <v>109</v>
      </c>
      <c r="C37" s="46">
        <v>26</v>
      </c>
      <c r="D37" s="47" t="s">
        <v>114</v>
      </c>
      <c r="E37" s="46">
        <v>29</v>
      </c>
      <c r="F37" s="46"/>
      <c r="G37" s="46"/>
      <c r="H37" s="46"/>
      <c r="I37" s="46"/>
      <c r="J37" s="46">
        <v>2</v>
      </c>
      <c r="K37" s="46"/>
      <c r="L37" s="46"/>
      <c r="M37" s="48"/>
      <c r="N37" s="46">
        <v>45</v>
      </c>
      <c r="O37" s="51">
        <v>442</v>
      </c>
      <c r="P37" s="51">
        <v>390</v>
      </c>
      <c r="Q37" s="46">
        <v>493</v>
      </c>
      <c r="R37" s="51">
        <v>0</v>
      </c>
      <c r="S37" s="51">
        <v>0</v>
      </c>
      <c r="T37" s="51">
        <v>0</v>
      </c>
      <c r="U37" s="51">
        <v>0</v>
      </c>
      <c r="V37" s="51">
        <v>10</v>
      </c>
      <c r="W37" s="51">
        <v>0</v>
      </c>
      <c r="X37" s="51">
        <v>0</v>
      </c>
      <c r="Y37" s="51">
        <v>0</v>
      </c>
      <c r="Z37" s="46">
        <v>10</v>
      </c>
      <c r="AA37" s="64">
        <v>1345</v>
      </c>
      <c r="AB37" s="49">
        <v>1</v>
      </c>
    </row>
    <row r="38" spans="1:28" s="43" customFormat="1" ht="29.25" customHeight="1" x14ac:dyDescent="0.2">
      <c r="A38" s="67">
        <v>29</v>
      </c>
      <c r="B38" s="46" t="s">
        <v>223</v>
      </c>
      <c r="C38" s="46">
        <v>20</v>
      </c>
      <c r="D38" s="47" t="s">
        <v>224</v>
      </c>
      <c r="E38" s="46">
        <v>29</v>
      </c>
      <c r="F38" s="46"/>
      <c r="G38" s="46"/>
      <c r="H38" s="46">
        <v>3</v>
      </c>
      <c r="I38" s="46"/>
      <c r="J38" s="46"/>
      <c r="K38" s="46"/>
      <c r="L38" s="46"/>
      <c r="M38" s="48"/>
      <c r="N38" s="46">
        <v>50</v>
      </c>
      <c r="O38" s="51">
        <v>340</v>
      </c>
      <c r="P38" s="51">
        <v>320</v>
      </c>
      <c r="Q38" s="51">
        <v>493</v>
      </c>
      <c r="R38" s="51">
        <v>0</v>
      </c>
      <c r="S38" s="51">
        <v>0</v>
      </c>
      <c r="T38" s="51">
        <v>15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46">
        <v>10</v>
      </c>
      <c r="AA38" s="64">
        <v>1178</v>
      </c>
      <c r="AB38" s="49">
        <v>1</v>
      </c>
    </row>
    <row r="39" spans="1:28" s="43" customFormat="1" ht="29.25" customHeight="1" x14ac:dyDescent="0.2">
      <c r="A39" s="67">
        <v>30</v>
      </c>
      <c r="B39" s="46" t="s">
        <v>108</v>
      </c>
      <c r="C39" s="46">
        <v>19</v>
      </c>
      <c r="D39" s="47" t="s">
        <v>257</v>
      </c>
      <c r="E39" s="46">
        <v>29</v>
      </c>
      <c r="F39" s="46"/>
      <c r="G39" s="46"/>
      <c r="H39" s="46"/>
      <c r="I39" s="46"/>
      <c r="J39" s="46"/>
      <c r="K39" s="46"/>
      <c r="L39" s="46"/>
      <c r="M39" s="48"/>
      <c r="N39" s="46">
        <v>31</v>
      </c>
      <c r="O39" s="51">
        <v>323</v>
      </c>
      <c r="P39" s="51">
        <v>245</v>
      </c>
      <c r="Q39" s="51">
        <v>493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46">
        <v>10</v>
      </c>
      <c r="AA39" s="64">
        <f t="shared" ref="AA39:AA44" si="3">SUM(O39:Z39)</f>
        <v>1071</v>
      </c>
      <c r="AB39" s="49">
        <v>1</v>
      </c>
    </row>
    <row r="40" spans="1:28" s="43" customFormat="1" ht="29.25" customHeight="1" x14ac:dyDescent="0.2">
      <c r="A40" s="67">
        <v>31</v>
      </c>
      <c r="B40" s="46" t="s">
        <v>189</v>
      </c>
      <c r="C40" s="46">
        <v>30</v>
      </c>
      <c r="D40" s="47" t="s">
        <v>190</v>
      </c>
      <c r="E40" s="46"/>
      <c r="F40" s="46"/>
      <c r="G40" s="46"/>
      <c r="H40" s="46"/>
      <c r="I40" s="46"/>
      <c r="J40" s="46"/>
      <c r="K40" s="46"/>
      <c r="L40" s="46"/>
      <c r="M40" s="48"/>
      <c r="N40" s="46">
        <v>54</v>
      </c>
      <c r="O40" s="46">
        <f>C40*17</f>
        <v>510</v>
      </c>
      <c r="P40" s="46">
        <f>30*14</f>
        <v>420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46">
        <v>20</v>
      </c>
      <c r="AA40" s="64">
        <f t="shared" si="3"/>
        <v>950</v>
      </c>
      <c r="AB40" s="49">
        <v>1</v>
      </c>
    </row>
    <row r="41" spans="1:28" s="43" customFormat="1" ht="29.25" customHeight="1" x14ac:dyDescent="0.2">
      <c r="A41" s="67">
        <v>32</v>
      </c>
      <c r="B41" s="46" t="s">
        <v>124</v>
      </c>
      <c r="C41" s="46">
        <v>12</v>
      </c>
      <c r="D41" s="47" t="s">
        <v>125</v>
      </c>
      <c r="E41" s="46">
        <v>29</v>
      </c>
      <c r="F41" s="46"/>
      <c r="G41" s="46"/>
      <c r="H41" s="46"/>
      <c r="I41" s="46"/>
      <c r="J41" s="46"/>
      <c r="K41" s="46"/>
      <c r="L41" s="46"/>
      <c r="M41" s="48"/>
      <c r="N41" s="46">
        <v>60</v>
      </c>
      <c r="O41" s="51">
        <f>C41*17</f>
        <v>204</v>
      </c>
      <c r="P41" s="51">
        <v>180</v>
      </c>
      <c r="Q41" s="51">
        <f>E41*17</f>
        <v>493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46">
        <v>20</v>
      </c>
      <c r="AA41" s="64">
        <f t="shared" si="3"/>
        <v>897</v>
      </c>
      <c r="AB41" s="49">
        <v>1</v>
      </c>
    </row>
    <row r="42" spans="1:28" s="43" customFormat="1" ht="29.25" customHeight="1" x14ac:dyDescent="0.2">
      <c r="A42" s="67">
        <v>33</v>
      </c>
      <c r="B42" s="46" t="s">
        <v>168</v>
      </c>
      <c r="C42" s="46">
        <v>10</v>
      </c>
      <c r="D42" s="47" t="s">
        <v>169</v>
      </c>
      <c r="E42" s="46">
        <v>29</v>
      </c>
      <c r="F42" s="46"/>
      <c r="G42" s="46">
        <v>6</v>
      </c>
      <c r="H42" s="46"/>
      <c r="I42" s="46"/>
      <c r="J42" s="46"/>
      <c r="K42" s="46"/>
      <c r="L42" s="46"/>
      <c r="M42" s="48"/>
      <c r="N42" s="46">
        <v>48</v>
      </c>
      <c r="O42" s="46">
        <f>C42*17</f>
        <v>170</v>
      </c>
      <c r="P42" s="46">
        <v>150</v>
      </c>
      <c r="Q42" s="46">
        <f>E42*17</f>
        <v>493</v>
      </c>
      <c r="R42" s="51">
        <v>0</v>
      </c>
      <c r="S42" s="51">
        <v>50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46">
        <v>10</v>
      </c>
      <c r="AA42" s="64">
        <f t="shared" si="3"/>
        <v>873</v>
      </c>
      <c r="AB42" s="49">
        <v>1</v>
      </c>
    </row>
    <row r="43" spans="1:28" s="43" customFormat="1" ht="29.25" customHeight="1" x14ac:dyDescent="0.2">
      <c r="A43" s="67">
        <v>34</v>
      </c>
      <c r="B43" s="46" t="s">
        <v>147</v>
      </c>
      <c r="C43" s="46">
        <v>10</v>
      </c>
      <c r="D43" s="47" t="s">
        <v>148</v>
      </c>
      <c r="E43" s="46">
        <v>29</v>
      </c>
      <c r="F43" s="46"/>
      <c r="G43" s="46"/>
      <c r="H43" s="46"/>
      <c r="I43" s="46"/>
      <c r="J43" s="46"/>
      <c r="K43" s="46"/>
      <c r="L43" s="46"/>
      <c r="M43" s="48"/>
      <c r="N43" s="46">
        <v>60</v>
      </c>
      <c r="O43" s="51">
        <f>C43*17</f>
        <v>170</v>
      </c>
      <c r="P43" s="51">
        <v>160</v>
      </c>
      <c r="Q43" s="51">
        <f>E43*17</f>
        <v>493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46">
        <v>20</v>
      </c>
      <c r="AA43" s="64">
        <f t="shared" si="3"/>
        <v>843</v>
      </c>
      <c r="AB43" s="49">
        <v>1</v>
      </c>
    </row>
    <row r="44" spans="1:28" s="43" customFormat="1" ht="29.25" customHeight="1" x14ac:dyDescent="0.2">
      <c r="A44" s="67">
        <v>35</v>
      </c>
      <c r="B44" s="46" t="s">
        <v>142</v>
      </c>
      <c r="C44" s="46">
        <v>10</v>
      </c>
      <c r="D44" s="47" t="s">
        <v>143</v>
      </c>
      <c r="E44" s="46">
        <v>28</v>
      </c>
      <c r="F44" s="46"/>
      <c r="G44" s="46"/>
      <c r="H44" s="46"/>
      <c r="I44" s="46"/>
      <c r="J44" s="46">
        <v>1</v>
      </c>
      <c r="K44" s="46"/>
      <c r="L44" s="46"/>
      <c r="M44" s="48"/>
      <c r="N44" s="46">
        <v>48</v>
      </c>
      <c r="O44" s="46">
        <f>C44*17</f>
        <v>170</v>
      </c>
      <c r="P44" s="46">
        <v>170</v>
      </c>
      <c r="Q44" s="46">
        <f>E44*17</f>
        <v>476</v>
      </c>
      <c r="R44" s="51">
        <v>0</v>
      </c>
      <c r="S44" s="51">
        <v>0</v>
      </c>
      <c r="T44" s="51">
        <v>0</v>
      </c>
      <c r="U44" s="51">
        <v>0</v>
      </c>
      <c r="V44" s="51">
        <v>5</v>
      </c>
      <c r="W44" s="51">
        <v>0</v>
      </c>
      <c r="X44" s="51">
        <v>0</v>
      </c>
      <c r="Y44" s="51">
        <v>0</v>
      </c>
      <c r="Z44" s="46">
        <v>10</v>
      </c>
      <c r="AA44" s="64">
        <f t="shared" si="3"/>
        <v>831</v>
      </c>
      <c r="AB44" s="49">
        <v>1</v>
      </c>
    </row>
    <row r="45" spans="1:28" s="43" customFormat="1" ht="29.25" customHeight="1" x14ac:dyDescent="0.2">
      <c r="A45" s="67">
        <v>36</v>
      </c>
      <c r="B45" s="46" t="s">
        <v>206</v>
      </c>
      <c r="C45" s="46">
        <v>10</v>
      </c>
      <c r="D45" s="47" t="s">
        <v>207</v>
      </c>
      <c r="E45" s="46">
        <v>28</v>
      </c>
      <c r="F45" s="46"/>
      <c r="G45" s="46"/>
      <c r="H45" s="46"/>
      <c r="I45" s="46"/>
      <c r="J45" s="46">
        <v>2</v>
      </c>
      <c r="K45" s="46"/>
      <c r="L45" s="46"/>
      <c r="M45" s="48"/>
      <c r="N45" s="46">
        <v>53</v>
      </c>
      <c r="O45" s="51">
        <v>170</v>
      </c>
      <c r="P45" s="51">
        <v>120</v>
      </c>
      <c r="Q45" s="51">
        <v>476</v>
      </c>
      <c r="R45" s="51">
        <v>0</v>
      </c>
      <c r="S45" s="51">
        <v>0</v>
      </c>
      <c r="T45" s="51">
        <v>0</v>
      </c>
      <c r="U45" s="51">
        <v>0</v>
      </c>
      <c r="V45" s="51">
        <v>10</v>
      </c>
      <c r="W45" s="51">
        <v>0</v>
      </c>
      <c r="X45" s="51">
        <v>0</v>
      </c>
      <c r="Y45" s="51">
        <v>0</v>
      </c>
      <c r="Z45" s="46">
        <v>20</v>
      </c>
      <c r="AA45" s="64">
        <v>796</v>
      </c>
      <c r="AB45" s="49">
        <v>1</v>
      </c>
    </row>
    <row r="46" spans="1:28" s="43" customFormat="1" ht="29.25" customHeight="1" x14ac:dyDescent="0.2">
      <c r="A46" s="67">
        <v>37</v>
      </c>
      <c r="B46" s="51" t="s">
        <v>80</v>
      </c>
      <c r="C46" s="54">
        <v>11</v>
      </c>
      <c r="D46" s="50" t="s">
        <v>98</v>
      </c>
      <c r="E46" s="50" t="s">
        <v>97</v>
      </c>
      <c r="F46" s="50"/>
      <c r="G46" s="50"/>
      <c r="H46" s="50"/>
      <c r="I46" s="50"/>
      <c r="J46" s="50"/>
      <c r="K46" s="50"/>
      <c r="L46" s="50"/>
      <c r="M46" s="50"/>
      <c r="N46" s="50" t="s">
        <v>87</v>
      </c>
      <c r="O46" s="55">
        <v>187</v>
      </c>
      <c r="P46" s="55">
        <v>121</v>
      </c>
      <c r="Q46" s="55">
        <v>323</v>
      </c>
      <c r="R46" s="51">
        <v>0</v>
      </c>
      <c r="S46" s="51">
        <v>0</v>
      </c>
      <c r="T46" s="51">
        <v>0</v>
      </c>
      <c r="U46" s="51">
        <v>0</v>
      </c>
      <c r="V46" s="55">
        <v>0</v>
      </c>
      <c r="W46" s="51">
        <v>0</v>
      </c>
      <c r="X46" s="51">
        <v>0</v>
      </c>
      <c r="Y46" s="51">
        <v>0</v>
      </c>
      <c r="Z46" s="56">
        <v>20</v>
      </c>
      <c r="AA46" s="66">
        <v>651</v>
      </c>
      <c r="AB46" s="60">
        <v>1</v>
      </c>
    </row>
    <row r="47" spans="1:28" s="43" customFormat="1" ht="29.25" customHeight="1" x14ac:dyDescent="0.2">
      <c r="A47" s="67">
        <v>38</v>
      </c>
      <c r="B47" s="46" t="s">
        <v>232</v>
      </c>
      <c r="C47" s="46"/>
      <c r="D47" s="47"/>
      <c r="E47" s="46">
        <v>28</v>
      </c>
      <c r="F47" s="46"/>
      <c r="G47" s="46"/>
      <c r="H47" s="46">
        <v>3</v>
      </c>
      <c r="I47" s="46"/>
      <c r="J47" s="46">
        <v>2</v>
      </c>
      <c r="K47" s="46"/>
      <c r="L47" s="46"/>
      <c r="M47" s="48"/>
      <c r="N47" s="46">
        <v>46</v>
      </c>
      <c r="O47" s="51">
        <v>0</v>
      </c>
      <c r="P47" s="51">
        <v>0</v>
      </c>
      <c r="Q47" s="51">
        <f>E47*17</f>
        <v>476</v>
      </c>
      <c r="R47" s="51">
        <v>0</v>
      </c>
      <c r="S47" s="51">
        <v>0</v>
      </c>
      <c r="T47" s="51">
        <v>15</v>
      </c>
      <c r="U47" s="51">
        <v>0</v>
      </c>
      <c r="V47" s="46">
        <v>10</v>
      </c>
      <c r="W47" s="51">
        <v>0</v>
      </c>
      <c r="X47" s="51">
        <v>0</v>
      </c>
      <c r="Y47" s="51">
        <v>0</v>
      </c>
      <c r="Z47" s="46">
        <v>10</v>
      </c>
      <c r="AA47" s="64">
        <f>SUM(O47:Z47)</f>
        <v>511</v>
      </c>
      <c r="AB47" s="49">
        <v>1</v>
      </c>
    </row>
    <row r="48" spans="1:28" s="43" customFormat="1" ht="29.25" customHeight="1" x14ac:dyDescent="0.2">
      <c r="A48" s="67">
        <v>39</v>
      </c>
      <c r="B48" s="46" t="s">
        <v>115</v>
      </c>
      <c r="C48" s="46"/>
      <c r="D48" s="47"/>
      <c r="E48" s="46">
        <v>28</v>
      </c>
      <c r="F48" s="46"/>
      <c r="G48" s="46"/>
      <c r="H48" s="46"/>
      <c r="I48" s="46"/>
      <c r="J48" s="46"/>
      <c r="K48" s="46"/>
      <c r="L48" s="46"/>
      <c r="M48" s="48"/>
      <c r="N48" s="46">
        <v>61</v>
      </c>
      <c r="O48" s="51">
        <v>0</v>
      </c>
      <c r="P48" s="51">
        <v>0</v>
      </c>
      <c r="Q48" s="51">
        <f>E48*17</f>
        <v>476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46">
        <v>20</v>
      </c>
      <c r="AA48" s="64">
        <f>SUM(O48:Z48)</f>
        <v>496</v>
      </c>
      <c r="AB48" s="49">
        <v>2</v>
      </c>
    </row>
    <row r="49" spans="1:28" s="43" customFormat="1" ht="29.25" customHeight="1" x14ac:dyDescent="0.2">
      <c r="A49" s="67">
        <v>40</v>
      </c>
      <c r="B49" s="51" t="s">
        <v>82</v>
      </c>
      <c r="C49" s="54"/>
      <c r="D49" s="50"/>
      <c r="E49" s="50" t="s">
        <v>97</v>
      </c>
      <c r="F49" s="50"/>
      <c r="G49" s="50" t="s">
        <v>91</v>
      </c>
      <c r="H49" s="50"/>
      <c r="I49" s="50"/>
      <c r="J49" s="50" t="s">
        <v>93</v>
      </c>
      <c r="K49" s="50"/>
      <c r="L49" s="50"/>
      <c r="M49" s="50"/>
      <c r="N49" s="50" t="s">
        <v>86</v>
      </c>
      <c r="O49" s="51">
        <v>0</v>
      </c>
      <c r="P49" s="51">
        <v>0</v>
      </c>
      <c r="Q49" s="55">
        <v>323</v>
      </c>
      <c r="R49" s="51">
        <v>0</v>
      </c>
      <c r="S49" s="55">
        <v>40</v>
      </c>
      <c r="T49" s="51">
        <v>0</v>
      </c>
      <c r="U49" s="51">
        <v>0</v>
      </c>
      <c r="V49" s="55">
        <v>10</v>
      </c>
      <c r="W49" s="51">
        <v>0</v>
      </c>
      <c r="X49" s="51">
        <v>0</v>
      </c>
      <c r="Y49" s="51">
        <v>0</v>
      </c>
      <c r="Z49" s="56">
        <v>10</v>
      </c>
      <c r="AA49" s="66">
        <v>383</v>
      </c>
      <c r="AB49" s="60">
        <v>1</v>
      </c>
    </row>
    <row r="50" spans="1:28" s="43" customFormat="1" ht="29.25" customHeight="1" x14ac:dyDescent="0.2">
      <c r="A50" s="67">
        <v>41</v>
      </c>
      <c r="B50" s="46" t="s">
        <v>171</v>
      </c>
      <c r="C50" s="46"/>
      <c r="D50" s="47"/>
      <c r="E50" s="46">
        <v>19</v>
      </c>
      <c r="F50" s="46"/>
      <c r="G50" s="46"/>
      <c r="H50" s="46">
        <v>3</v>
      </c>
      <c r="I50" s="46"/>
      <c r="J50" s="46">
        <v>1</v>
      </c>
      <c r="K50" s="46"/>
      <c r="L50" s="46"/>
      <c r="M50" s="48">
        <v>0.67</v>
      </c>
      <c r="N50" s="46">
        <v>56</v>
      </c>
      <c r="O50" s="51">
        <v>0</v>
      </c>
      <c r="P50" s="51">
        <v>0</v>
      </c>
      <c r="Q50" s="51">
        <f>E50*17</f>
        <v>323</v>
      </c>
      <c r="R50" s="51">
        <v>0</v>
      </c>
      <c r="S50" s="51">
        <v>0</v>
      </c>
      <c r="T50" s="51">
        <v>15</v>
      </c>
      <c r="U50" s="51">
        <v>0</v>
      </c>
      <c r="V50" s="51">
        <v>5</v>
      </c>
      <c r="W50" s="51">
        <v>0</v>
      </c>
      <c r="X50" s="51">
        <v>0</v>
      </c>
      <c r="Y50" s="46">
        <v>15</v>
      </c>
      <c r="Z50" s="46">
        <v>20</v>
      </c>
      <c r="AA50" s="64">
        <f>SUM(O50:Z50)</f>
        <v>378</v>
      </c>
      <c r="AB50" s="49">
        <v>1</v>
      </c>
    </row>
    <row r="51" spans="1:28" s="43" customFormat="1" ht="29.25" customHeight="1" x14ac:dyDescent="0.2">
      <c r="A51" s="67">
        <v>42</v>
      </c>
      <c r="B51" s="46" t="s">
        <v>205</v>
      </c>
      <c r="C51" s="46"/>
      <c r="D51" s="47"/>
      <c r="E51" s="46">
        <v>19</v>
      </c>
      <c r="F51" s="46">
        <v>4</v>
      </c>
      <c r="G51" s="46"/>
      <c r="H51" s="46"/>
      <c r="I51" s="46"/>
      <c r="J51" s="46">
        <v>2</v>
      </c>
      <c r="K51" s="46"/>
      <c r="L51" s="46"/>
      <c r="M51" s="48"/>
      <c r="N51" s="46">
        <v>47</v>
      </c>
      <c r="O51" s="51">
        <v>0</v>
      </c>
      <c r="P51" s="51">
        <v>0</v>
      </c>
      <c r="Q51" s="51">
        <f>E51*17</f>
        <v>323</v>
      </c>
      <c r="R51" s="51">
        <v>30</v>
      </c>
      <c r="S51" s="51">
        <v>0</v>
      </c>
      <c r="T51" s="51">
        <v>0</v>
      </c>
      <c r="U51" s="51">
        <v>0</v>
      </c>
      <c r="V51" s="51">
        <v>10</v>
      </c>
      <c r="W51" s="51">
        <v>0</v>
      </c>
      <c r="X51" s="51">
        <v>0</v>
      </c>
      <c r="Y51" s="51">
        <v>0</v>
      </c>
      <c r="Z51" s="46">
        <v>10</v>
      </c>
      <c r="AA51" s="64">
        <f>SUM(O51:Z51)</f>
        <v>373</v>
      </c>
      <c r="AB51" s="49">
        <v>1</v>
      </c>
    </row>
    <row r="52" spans="1:28" s="43" customFormat="1" ht="29.25" customHeight="1" x14ac:dyDescent="0.2">
      <c r="A52" s="67">
        <v>43</v>
      </c>
      <c r="B52" s="46" t="s">
        <v>175</v>
      </c>
      <c r="C52" s="46"/>
      <c r="D52" s="47"/>
      <c r="E52" s="46">
        <v>15</v>
      </c>
      <c r="F52" s="46"/>
      <c r="G52" s="46"/>
      <c r="H52" s="46"/>
      <c r="I52" s="46"/>
      <c r="J52" s="46"/>
      <c r="K52" s="46"/>
      <c r="L52" s="46"/>
      <c r="M52" s="48"/>
      <c r="N52" s="46">
        <v>41</v>
      </c>
      <c r="O52" s="51">
        <v>0</v>
      </c>
      <c r="P52" s="51">
        <v>0</v>
      </c>
      <c r="Q52" s="51">
        <f>E52*17</f>
        <v>255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46">
        <v>10</v>
      </c>
      <c r="AA52" s="64">
        <f>SUM(O52:Z52)</f>
        <v>265</v>
      </c>
      <c r="AB52" s="49">
        <v>1</v>
      </c>
    </row>
    <row r="53" spans="1:28" s="43" customFormat="1" ht="29.25" customHeight="1" x14ac:dyDescent="0.2">
      <c r="A53" s="67">
        <v>44</v>
      </c>
      <c r="B53" s="46" t="s">
        <v>50</v>
      </c>
      <c r="C53" s="46"/>
      <c r="D53" s="47"/>
      <c r="E53" s="46">
        <v>9</v>
      </c>
      <c r="F53" s="46"/>
      <c r="G53" s="46">
        <v>5</v>
      </c>
      <c r="H53" s="46"/>
      <c r="I53" s="46"/>
      <c r="J53" s="46"/>
      <c r="K53" s="46">
        <v>1</v>
      </c>
      <c r="L53" s="46"/>
      <c r="M53" s="48"/>
      <c r="N53" s="46">
        <v>50</v>
      </c>
      <c r="O53" s="51">
        <v>0</v>
      </c>
      <c r="P53" s="51">
        <v>0</v>
      </c>
      <c r="Q53" s="51">
        <v>153</v>
      </c>
      <c r="R53" s="51">
        <v>0</v>
      </c>
      <c r="S53" s="51">
        <v>40</v>
      </c>
      <c r="T53" s="51">
        <v>0</v>
      </c>
      <c r="U53" s="51">
        <v>0</v>
      </c>
      <c r="V53" s="51">
        <v>0</v>
      </c>
      <c r="W53" s="51">
        <v>10</v>
      </c>
      <c r="X53" s="51">
        <v>0</v>
      </c>
      <c r="Y53" s="51">
        <v>0</v>
      </c>
      <c r="Z53" s="46">
        <v>10</v>
      </c>
      <c r="AA53" s="64">
        <v>213</v>
      </c>
      <c r="AB53" s="49">
        <v>2</v>
      </c>
    </row>
    <row r="54" spans="1:28" s="43" customFormat="1" ht="27" customHeight="1" x14ac:dyDescent="0.2">
      <c r="A54" s="67">
        <v>45</v>
      </c>
      <c r="B54" s="46" t="s">
        <v>110</v>
      </c>
      <c r="C54" s="46"/>
      <c r="D54" s="47"/>
      <c r="E54" s="46">
        <v>8</v>
      </c>
      <c r="F54" s="46"/>
      <c r="G54" s="46"/>
      <c r="H54" s="46">
        <v>3</v>
      </c>
      <c r="I54" s="46"/>
      <c r="J54" s="46">
        <v>3</v>
      </c>
      <c r="K54" s="46"/>
      <c r="L54" s="46"/>
      <c r="M54" s="48">
        <v>0.67</v>
      </c>
      <c r="N54" s="46">
        <v>52</v>
      </c>
      <c r="O54" s="51">
        <v>0</v>
      </c>
      <c r="P54" s="51">
        <v>0</v>
      </c>
      <c r="Q54" s="51">
        <v>136</v>
      </c>
      <c r="R54" s="51">
        <v>0</v>
      </c>
      <c r="S54" s="51">
        <v>0</v>
      </c>
      <c r="T54" s="51">
        <v>15</v>
      </c>
      <c r="U54" s="51">
        <v>0</v>
      </c>
      <c r="V54" s="46">
        <v>20</v>
      </c>
      <c r="W54" s="51">
        <v>0</v>
      </c>
      <c r="X54" s="51">
        <v>0</v>
      </c>
      <c r="Y54" s="51">
        <v>15</v>
      </c>
      <c r="Z54" s="46">
        <v>20</v>
      </c>
      <c r="AA54" s="64">
        <v>206</v>
      </c>
      <c r="AB54" s="49">
        <v>1</v>
      </c>
    </row>
    <row r="55" spans="1:28" s="43" customFormat="1" ht="29.25" customHeight="1" x14ac:dyDescent="0.2">
      <c r="A55" s="67">
        <v>46</v>
      </c>
      <c r="B55" s="46" t="s">
        <v>208</v>
      </c>
      <c r="C55" s="46"/>
      <c r="D55" s="47"/>
      <c r="E55" s="46">
        <v>8</v>
      </c>
      <c r="F55" s="46"/>
      <c r="G55" s="46"/>
      <c r="H55" s="46">
        <v>3</v>
      </c>
      <c r="I55" s="46"/>
      <c r="J55" s="46"/>
      <c r="K55" s="46"/>
      <c r="L55" s="46"/>
      <c r="M55" s="48"/>
      <c r="N55" s="46">
        <v>46</v>
      </c>
      <c r="O55" s="51">
        <v>0</v>
      </c>
      <c r="P55" s="51">
        <v>0</v>
      </c>
      <c r="Q55" s="51">
        <f>E55*17</f>
        <v>136</v>
      </c>
      <c r="R55" s="51">
        <v>0</v>
      </c>
      <c r="S55" s="51">
        <v>0</v>
      </c>
      <c r="T55" s="51">
        <v>15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46">
        <v>10</v>
      </c>
      <c r="AA55" s="64">
        <f>SUM(O55:Z55)</f>
        <v>161</v>
      </c>
      <c r="AB55" s="49">
        <v>1</v>
      </c>
    </row>
    <row r="56" spans="1:28" s="43" customFormat="1" ht="29.25" customHeight="1" x14ac:dyDescent="0.2">
      <c r="A56" s="67">
        <v>47</v>
      </c>
      <c r="B56" s="46" t="s">
        <v>181</v>
      </c>
      <c r="C56" s="46"/>
      <c r="D56" s="47" t="s">
        <v>265</v>
      </c>
      <c r="E56" s="46">
        <v>5</v>
      </c>
      <c r="F56" s="46"/>
      <c r="G56" s="46">
        <v>5</v>
      </c>
      <c r="H56" s="46"/>
      <c r="I56" s="46"/>
      <c r="J56" s="46">
        <v>1</v>
      </c>
      <c r="K56" s="46"/>
      <c r="L56" s="46"/>
      <c r="M56" s="48"/>
      <c r="N56" s="46">
        <v>21</v>
      </c>
      <c r="O56" s="51">
        <v>0</v>
      </c>
      <c r="P56" s="51">
        <v>0</v>
      </c>
      <c r="Q56" s="51">
        <f>E56*17</f>
        <v>85</v>
      </c>
      <c r="R56" s="51">
        <v>0</v>
      </c>
      <c r="S56" s="51">
        <v>40</v>
      </c>
      <c r="T56" s="51">
        <v>0</v>
      </c>
      <c r="U56" s="51">
        <v>0</v>
      </c>
      <c r="V56" s="51">
        <v>5</v>
      </c>
      <c r="W56" s="51">
        <v>0</v>
      </c>
      <c r="X56" s="51">
        <v>0</v>
      </c>
      <c r="Y56" s="51">
        <v>0</v>
      </c>
      <c r="Z56" s="46">
        <v>10</v>
      </c>
      <c r="AA56" s="64">
        <f>SUM(O56:Z56)</f>
        <v>140</v>
      </c>
      <c r="AB56" s="49">
        <v>1</v>
      </c>
    </row>
    <row r="57" spans="1:28" s="43" customFormat="1" ht="29.25" customHeight="1" x14ac:dyDescent="0.2">
      <c r="A57" s="67">
        <v>48</v>
      </c>
      <c r="B57" s="46" t="s">
        <v>204</v>
      </c>
      <c r="C57" s="46"/>
      <c r="D57" s="47"/>
      <c r="E57" s="46"/>
      <c r="F57" s="46"/>
      <c r="G57" s="46">
        <v>6</v>
      </c>
      <c r="H57" s="46"/>
      <c r="I57" s="46"/>
      <c r="J57" s="46"/>
      <c r="K57" s="46"/>
      <c r="L57" s="46"/>
      <c r="M57" s="48">
        <v>0.8</v>
      </c>
      <c r="N57" s="46">
        <v>46</v>
      </c>
      <c r="O57" s="51">
        <v>0</v>
      </c>
      <c r="P57" s="51">
        <v>0</v>
      </c>
      <c r="Q57" s="51">
        <v>0</v>
      </c>
      <c r="R57" s="51">
        <v>0</v>
      </c>
      <c r="S57" s="51">
        <v>50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17</v>
      </c>
      <c r="Z57" s="46">
        <v>10</v>
      </c>
      <c r="AA57" s="64">
        <f>SUM(O57:Z57)</f>
        <v>77</v>
      </c>
      <c r="AB57" s="49">
        <v>1</v>
      </c>
    </row>
    <row r="58" spans="1:28" s="43" customFormat="1" ht="29.25" customHeight="1" x14ac:dyDescent="0.2">
      <c r="A58" s="67">
        <v>49</v>
      </c>
      <c r="B58" s="46" t="s">
        <v>203</v>
      </c>
      <c r="C58" s="46"/>
      <c r="D58" s="47"/>
      <c r="E58" s="46"/>
      <c r="F58" s="46"/>
      <c r="G58" s="46">
        <v>4</v>
      </c>
      <c r="H58" s="46"/>
      <c r="I58" s="46"/>
      <c r="J58" s="46">
        <v>2</v>
      </c>
      <c r="K58" s="46"/>
      <c r="L58" s="46"/>
      <c r="M58" s="48">
        <v>0.8</v>
      </c>
      <c r="N58" s="46">
        <v>40</v>
      </c>
      <c r="O58" s="51">
        <v>0</v>
      </c>
      <c r="P58" s="51">
        <v>0</v>
      </c>
      <c r="Q58" s="51">
        <v>0</v>
      </c>
      <c r="R58" s="51">
        <v>0</v>
      </c>
      <c r="S58" s="51">
        <v>30</v>
      </c>
      <c r="T58" s="51">
        <v>0</v>
      </c>
      <c r="U58" s="51">
        <v>0</v>
      </c>
      <c r="V58" s="46">
        <v>10</v>
      </c>
      <c r="W58" s="51">
        <v>0</v>
      </c>
      <c r="X58" s="51">
        <v>0</v>
      </c>
      <c r="Y58" s="51">
        <v>17</v>
      </c>
      <c r="Z58" s="46">
        <v>10</v>
      </c>
      <c r="AA58" s="64">
        <v>67</v>
      </c>
      <c r="AB58" s="49">
        <v>1</v>
      </c>
    </row>
    <row r="59" spans="1:28" s="43" customFormat="1" ht="29.25" customHeight="1" x14ac:dyDescent="0.2">
      <c r="A59" s="67">
        <v>50</v>
      </c>
      <c r="B59" s="46" t="s">
        <v>218</v>
      </c>
      <c r="C59" s="46"/>
      <c r="D59" s="47"/>
      <c r="E59" s="46"/>
      <c r="F59" s="46"/>
      <c r="G59" s="46">
        <v>4</v>
      </c>
      <c r="H59" s="46">
        <v>3</v>
      </c>
      <c r="I59" s="46"/>
      <c r="J59" s="46"/>
      <c r="K59" s="46"/>
      <c r="L59" s="46"/>
      <c r="M59" s="48"/>
      <c r="N59" s="46">
        <v>53</v>
      </c>
      <c r="O59" s="51">
        <v>0</v>
      </c>
      <c r="P59" s="51">
        <v>0</v>
      </c>
      <c r="Q59" s="51">
        <v>0</v>
      </c>
      <c r="R59" s="51">
        <v>0</v>
      </c>
      <c r="S59" s="51">
        <v>30</v>
      </c>
      <c r="T59" s="51">
        <v>15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46">
        <v>20</v>
      </c>
      <c r="AA59" s="64">
        <f>SUM(O59:Z59)</f>
        <v>65</v>
      </c>
      <c r="AB59" s="49">
        <v>1</v>
      </c>
    </row>
    <row r="60" spans="1:28" s="43" customFormat="1" ht="29.25" customHeight="1" x14ac:dyDescent="0.2">
      <c r="A60" s="67">
        <v>51</v>
      </c>
      <c r="B60" s="46" t="s">
        <v>193</v>
      </c>
      <c r="C60" s="46"/>
      <c r="D60" s="47"/>
      <c r="E60" s="46"/>
      <c r="F60" s="46">
        <v>5</v>
      </c>
      <c r="G60" s="46"/>
      <c r="H60" s="46"/>
      <c r="I60" s="46"/>
      <c r="J60" s="46"/>
      <c r="K60" s="46"/>
      <c r="L60" s="46"/>
      <c r="M60" s="48"/>
      <c r="N60" s="46">
        <v>51</v>
      </c>
      <c r="O60" s="51">
        <v>0</v>
      </c>
      <c r="P60" s="51">
        <v>0</v>
      </c>
      <c r="Q60" s="51">
        <v>0</v>
      </c>
      <c r="R60" s="51">
        <v>40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46">
        <v>20</v>
      </c>
      <c r="AA60" s="64">
        <v>60</v>
      </c>
      <c r="AB60" s="49">
        <v>1</v>
      </c>
    </row>
    <row r="61" spans="1:28" s="43" customFormat="1" ht="29.25" customHeight="1" x14ac:dyDescent="0.2">
      <c r="A61" s="67">
        <v>52</v>
      </c>
      <c r="B61" s="46" t="s">
        <v>121</v>
      </c>
      <c r="C61" s="46"/>
      <c r="D61" s="47"/>
      <c r="E61" s="46"/>
      <c r="F61" s="46">
        <v>4</v>
      </c>
      <c r="G61" s="46"/>
      <c r="H61" s="46"/>
      <c r="I61" s="46"/>
      <c r="J61" s="46">
        <v>2</v>
      </c>
      <c r="K61" s="46"/>
      <c r="L61" s="46"/>
      <c r="M61" s="48"/>
      <c r="N61" s="46">
        <v>61</v>
      </c>
      <c r="O61" s="51">
        <v>0</v>
      </c>
      <c r="P61" s="51">
        <v>0</v>
      </c>
      <c r="Q61" s="51">
        <v>0</v>
      </c>
      <c r="R61" s="51">
        <v>30</v>
      </c>
      <c r="S61" s="51">
        <v>0</v>
      </c>
      <c r="T61" s="51">
        <v>0</v>
      </c>
      <c r="U61" s="51">
        <v>0</v>
      </c>
      <c r="V61" s="46">
        <v>10</v>
      </c>
      <c r="W61" s="51">
        <v>0</v>
      </c>
      <c r="X61" s="51">
        <v>0</v>
      </c>
      <c r="Y61" s="51">
        <v>0</v>
      </c>
      <c r="Z61" s="46">
        <v>20</v>
      </c>
      <c r="AA61" s="64">
        <f>SUM(O61:Z61)</f>
        <v>60</v>
      </c>
      <c r="AB61" s="49">
        <v>2</v>
      </c>
    </row>
    <row r="62" spans="1:28" s="43" customFormat="1" ht="29.25" customHeight="1" x14ac:dyDescent="0.2">
      <c r="A62" s="67">
        <v>53</v>
      </c>
      <c r="B62" s="46" t="s">
        <v>226</v>
      </c>
      <c r="C62" s="46"/>
      <c r="D62" s="47"/>
      <c r="E62" s="46"/>
      <c r="F62" s="46">
        <v>4</v>
      </c>
      <c r="G62" s="46"/>
      <c r="H62" s="46"/>
      <c r="I62" s="46"/>
      <c r="J62" s="46">
        <v>2</v>
      </c>
      <c r="K62" s="46"/>
      <c r="L62" s="46"/>
      <c r="M62" s="48"/>
      <c r="N62" s="46">
        <v>54</v>
      </c>
      <c r="O62" s="51">
        <v>0</v>
      </c>
      <c r="P62" s="51">
        <v>0</v>
      </c>
      <c r="Q62" s="51">
        <v>0</v>
      </c>
      <c r="R62" s="51">
        <v>30</v>
      </c>
      <c r="S62" s="51">
        <v>0</v>
      </c>
      <c r="T62" s="51">
        <v>0</v>
      </c>
      <c r="U62" s="51">
        <v>0</v>
      </c>
      <c r="V62" s="46">
        <v>10</v>
      </c>
      <c r="W62" s="51">
        <v>0</v>
      </c>
      <c r="X62" s="51">
        <v>0</v>
      </c>
      <c r="Y62" s="51">
        <v>0</v>
      </c>
      <c r="Z62" s="46">
        <v>20</v>
      </c>
      <c r="AA62" s="64">
        <f>SUM(O62:Z62)</f>
        <v>60</v>
      </c>
      <c r="AB62" s="49">
        <v>1</v>
      </c>
    </row>
    <row r="63" spans="1:28" s="43" customFormat="1" ht="29.25" customHeight="1" x14ac:dyDescent="0.2">
      <c r="A63" s="67">
        <v>54</v>
      </c>
      <c r="B63" s="51" t="s">
        <v>73</v>
      </c>
      <c r="C63" s="54"/>
      <c r="D63" s="50"/>
      <c r="E63" s="50"/>
      <c r="F63" s="50" t="s">
        <v>94</v>
      </c>
      <c r="G63" s="50"/>
      <c r="H63" s="50"/>
      <c r="I63" s="50"/>
      <c r="J63" s="50"/>
      <c r="K63" s="50"/>
      <c r="L63" s="50"/>
      <c r="M63" s="50"/>
      <c r="N63" s="50" t="s">
        <v>89</v>
      </c>
      <c r="O63" s="51">
        <v>0</v>
      </c>
      <c r="P63" s="51">
        <v>0</v>
      </c>
      <c r="Q63" s="51">
        <v>0</v>
      </c>
      <c r="R63" s="51">
        <v>30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6">
        <v>20</v>
      </c>
      <c r="AA63" s="65">
        <v>50</v>
      </c>
      <c r="AB63" s="57">
        <v>1</v>
      </c>
    </row>
    <row r="64" spans="1:28" s="43" customFormat="1" ht="29.25" customHeight="1" x14ac:dyDescent="0.2">
      <c r="A64" s="67">
        <v>55</v>
      </c>
      <c r="B64" s="46" t="s">
        <v>133</v>
      </c>
      <c r="C64" s="46"/>
      <c r="D64" s="47"/>
      <c r="E64" s="46"/>
      <c r="F64" s="46"/>
      <c r="G64" s="46">
        <v>5</v>
      </c>
      <c r="H64" s="46"/>
      <c r="I64" s="46"/>
      <c r="J64" s="46"/>
      <c r="K64" s="46"/>
      <c r="L64" s="46"/>
      <c r="M64" s="48"/>
      <c r="N64" s="46">
        <v>41</v>
      </c>
      <c r="O64" s="51">
        <v>0</v>
      </c>
      <c r="P64" s="51">
        <v>0</v>
      </c>
      <c r="Q64" s="51">
        <v>0</v>
      </c>
      <c r="R64" s="51">
        <v>0</v>
      </c>
      <c r="S64" s="51">
        <v>40</v>
      </c>
      <c r="T64" s="51">
        <v>0</v>
      </c>
      <c r="U64" s="51">
        <v>0</v>
      </c>
      <c r="V64" s="46">
        <v>0</v>
      </c>
      <c r="W64" s="51">
        <v>0</v>
      </c>
      <c r="X64" s="51">
        <v>0</v>
      </c>
      <c r="Y64" s="51">
        <v>0</v>
      </c>
      <c r="Z64" s="46">
        <v>10</v>
      </c>
      <c r="AA64" s="64">
        <f>SUM(O64:Z64)</f>
        <v>50</v>
      </c>
      <c r="AB64" s="49">
        <v>1</v>
      </c>
    </row>
    <row r="65" spans="1:28" s="43" customFormat="1" ht="29.25" customHeight="1" x14ac:dyDescent="0.2">
      <c r="A65" s="67">
        <v>56</v>
      </c>
      <c r="B65" s="46" t="s">
        <v>228</v>
      </c>
      <c r="C65" s="46"/>
      <c r="D65" s="47"/>
      <c r="E65" s="46"/>
      <c r="F65" s="46"/>
      <c r="G65" s="46">
        <v>5</v>
      </c>
      <c r="H65" s="46"/>
      <c r="I65" s="46"/>
      <c r="J65" s="46"/>
      <c r="K65" s="46"/>
      <c r="L65" s="46"/>
      <c r="M65" s="48"/>
      <c r="N65" s="46">
        <v>20</v>
      </c>
      <c r="O65" s="51">
        <v>0</v>
      </c>
      <c r="P65" s="51">
        <v>0</v>
      </c>
      <c r="Q65" s="51">
        <v>0</v>
      </c>
      <c r="R65" s="51">
        <v>0</v>
      </c>
      <c r="S65" s="51">
        <v>40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46">
        <v>10</v>
      </c>
      <c r="AA65" s="64">
        <v>50</v>
      </c>
      <c r="AB65" s="49">
        <v>1</v>
      </c>
    </row>
    <row r="66" spans="1:28" s="43" customFormat="1" ht="29.25" customHeight="1" x14ac:dyDescent="0.2">
      <c r="A66" s="67">
        <v>57</v>
      </c>
      <c r="B66" s="51" t="s">
        <v>72</v>
      </c>
      <c r="C66" s="54"/>
      <c r="D66" s="50"/>
      <c r="E66" s="50"/>
      <c r="F66" s="50"/>
      <c r="G66" s="50" t="s">
        <v>94</v>
      </c>
      <c r="H66" s="50"/>
      <c r="I66" s="50"/>
      <c r="J66" s="50" t="s">
        <v>93</v>
      </c>
      <c r="K66" s="50"/>
      <c r="L66" s="50"/>
      <c r="M66" s="50"/>
      <c r="N66" s="50" t="s">
        <v>90</v>
      </c>
      <c r="O66" s="51">
        <v>0</v>
      </c>
      <c r="P66" s="51">
        <v>0</v>
      </c>
      <c r="Q66" s="51">
        <v>0</v>
      </c>
      <c r="R66" s="51">
        <v>0</v>
      </c>
      <c r="S66" s="51">
        <v>30</v>
      </c>
      <c r="T66" s="51">
        <v>0</v>
      </c>
      <c r="U66" s="51">
        <v>0</v>
      </c>
      <c r="V66" s="51">
        <v>10</v>
      </c>
      <c r="W66" s="51">
        <v>0</v>
      </c>
      <c r="X66" s="51">
        <v>0</v>
      </c>
      <c r="Y66" s="51">
        <v>0</v>
      </c>
      <c r="Z66" s="56">
        <v>10</v>
      </c>
      <c r="AA66" s="65">
        <f>SUM(O66:Z66)</f>
        <v>50</v>
      </c>
      <c r="AB66" s="57">
        <v>1</v>
      </c>
    </row>
    <row r="67" spans="1:28" s="43" customFormat="1" ht="29.25" customHeight="1" x14ac:dyDescent="0.2">
      <c r="A67" s="67">
        <v>58</v>
      </c>
      <c r="B67" s="46" t="s">
        <v>191</v>
      </c>
      <c r="C67" s="46"/>
      <c r="D67" s="47"/>
      <c r="E67" s="46"/>
      <c r="F67" s="46"/>
      <c r="G67" s="46">
        <v>4</v>
      </c>
      <c r="H67" s="46"/>
      <c r="I67" s="46"/>
      <c r="J67" s="46"/>
      <c r="K67" s="46"/>
      <c r="L67" s="46"/>
      <c r="M67" s="48"/>
      <c r="N67" s="46">
        <v>53</v>
      </c>
      <c r="O67" s="51">
        <v>0</v>
      </c>
      <c r="P67" s="51">
        <v>0</v>
      </c>
      <c r="Q67" s="51">
        <v>0</v>
      </c>
      <c r="R67" s="51">
        <v>0</v>
      </c>
      <c r="S67" s="51">
        <v>30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46">
        <v>20</v>
      </c>
      <c r="AA67" s="64">
        <f>SUM(O67:Z67)</f>
        <v>50</v>
      </c>
      <c r="AB67" s="49">
        <v>1</v>
      </c>
    </row>
    <row r="68" spans="1:28" s="43" customFormat="1" ht="29.25" customHeight="1" x14ac:dyDescent="0.2">
      <c r="A68" s="67">
        <v>59</v>
      </c>
      <c r="B68" s="46" t="s">
        <v>127</v>
      </c>
      <c r="C68" s="46"/>
      <c r="D68" s="47"/>
      <c r="E68" s="46"/>
      <c r="F68" s="46"/>
      <c r="G68" s="46"/>
      <c r="H68" s="46">
        <v>3</v>
      </c>
      <c r="I68" s="46"/>
      <c r="J68" s="46">
        <v>3</v>
      </c>
      <c r="K68" s="46"/>
      <c r="L68" s="46"/>
      <c r="M68" s="48"/>
      <c r="N68" s="46">
        <v>46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15</v>
      </c>
      <c r="U68" s="51">
        <v>0</v>
      </c>
      <c r="V68" s="46">
        <v>20</v>
      </c>
      <c r="W68" s="51">
        <v>0</v>
      </c>
      <c r="X68" s="51">
        <v>0</v>
      </c>
      <c r="Y68" s="51">
        <v>0</v>
      </c>
      <c r="Z68" s="46">
        <v>10</v>
      </c>
      <c r="AA68" s="64">
        <v>45</v>
      </c>
      <c r="AB68" s="49">
        <v>1</v>
      </c>
    </row>
    <row r="69" spans="1:28" s="43" customFormat="1" ht="29.25" customHeight="1" x14ac:dyDescent="0.2">
      <c r="A69" s="67">
        <v>60</v>
      </c>
      <c r="B69" s="46" t="s">
        <v>66</v>
      </c>
      <c r="C69" s="46"/>
      <c r="D69" s="47"/>
      <c r="E69" s="46"/>
      <c r="F69" s="46"/>
      <c r="G69" s="46"/>
      <c r="H69" s="46">
        <v>3</v>
      </c>
      <c r="I69" s="46"/>
      <c r="J69" s="46">
        <v>3</v>
      </c>
      <c r="K69" s="46"/>
      <c r="L69" s="46"/>
      <c r="M69" s="48"/>
      <c r="N69" s="46">
        <v>42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15</v>
      </c>
      <c r="U69" s="51">
        <v>0</v>
      </c>
      <c r="V69" s="51">
        <v>20</v>
      </c>
      <c r="W69" s="51">
        <v>0</v>
      </c>
      <c r="X69" s="51">
        <v>0</v>
      </c>
      <c r="Y69" s="51">
        <v>0</v>
      </c>
      <c r="Z69" s="46">
        <v>10</v>
      </c>
      <c r="AA69" s="64">
        <v>45</v>
      </c>
      <c r="AB69" s="49">
        <v>2</v>
      </c>
    </row>
    <row r="70" spans="1:28" s="43" customFormat="1" ht="29.25" customHeight="1" x14ac:dyDescent="0.2">
      <c r="A70" s="67">
        <v>61</v>
      </c>
      <c r="B70" s="46" t="s">
        <v>61</v>
      </c>
      <c r="C70" s="46"/>
      <c r="D70" s="47"/>
      <c r="E70" s="46"/>
      <c r="F70" s="46"/>
      <c r="G70" s="46"/>
      <c r="H70" s="46">
        <v>3</v>
      </c>
      <c r="I70" s="46"/>
      <c r="J70" s="46">
        <v>3</v>
      </c>
      <c r="K70" s="46"/>
      <c r="L70" s="46"/>
      <c r="M70" s="48"/>
      <c r="N70" s="46">
        <v>42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15</v>
      </c>
      <c r="U70" s="51">
        <v>0</v>
      </c>
      <c r="V70" s="51">
        <v>20</v>
      </c>
      <c r="W70" s="51">
        <v>0</v>
      </c>
      <c r="X70" s="51">
        <v>0</v>
      </c>
      <c r="Y70" s="51">
        <v>0</v>
      </c>
      <c r="Z70" s="46">
        <v>10</v>
      </c>
      <c r="AA70" s="64">
        <v>45</v>
      </c>
      <c r="AB70" s="49">
        <v>2</v>
      </c>
    </row>
    <row r="71" spans="1:28" s="43" customFormat="1" ht="29.25" customHeight="1" x14ac:dyDescent="0.2">
      <c r="A71" s="67">
        <v>62</v>
      </c>
      <c r="B71" s="46" t="s">
        <v>170</v>
      </c>
      <c r="C71" s="46"/>
      <c r="D71" s="47"/>
      <c r="E71" s="46"/>
      <c r="F71" s="46"/>
      <c r="G71" s="46"/>
      <c r="H71" s="46">
        <v>3</v>
      </c>
      <c r="I71" s="46"/>
      <c r="J71" s="46">
        <v>3</v>
      </c>
      <c r="K71" s="46"/>
      <c r="L71" s="46"/>
      <c r="M71" s="48"/>
      <c r="N71" s="46">
        <v>36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15</v>
      </c>
      <c r="U71" s="51">
        <v>0</v>
      </c>
      <c r="V71" s="51">
        <v>20</v>
      </c>
      <c r="W71" s="51">
        <v>0</v>
      </c>
      <c r="X71" s="51">
        <v>0</v>
      </c>
      <c r="Y71" s="51">
        <v>0</v>
      </c>
      <c r="Z71" s="46">
        <v>10</v>
      </c>
      <c r="AA71" s="64">
        <f>SUM(O71:Z71)</f>
        <v>45</v>
      </c>
      <c r="AB71" s="49">
        <v>1</v>
      </c>
    </row>
    <row r="72" spans="1:28" s="43" customFormat="1" ht="38.25" customHeight="1" x14ac:dyDescent="0.2">
      <c r="A72" s="67">
        <v>63</v>
      </c>
      <c r="B72" s="46" t="s">
        <v>237</v>
      </c>
      <c r="C72" s="46"/>
      <c r="D72" s="47"/>
      <c r="E72" s="46"/>
      <c r="F72" s="46"/>
      <c r="G72" s="46"/>
      <c r="H72" s="46">
        <v>3</v>
      </c>
      <c r="I72" s="46"/>
      <c r="J72" s="46">
        <v>3</v>
      </c>
      <c r="K72" s="46"/>
      <c r="L72" s="46"/>
      <c r="M72" s="48"/>
      <c r="N72" s="46">
        <v>33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15</v>
      </c>
      <c r="U72" s="51">
        <v>0</v>
      </c>
      <c r="V72" s="46">
        <v>20</v>
      </c>
      <c r="W72" s="51">
        <v>0</v>
      </c>
      <c r="X72" s="51">
        <v>0</v>
      </c>
      <c r="Y72" s="51">
        <v>0</v>
      </c>
      <c r="Z72" s="46">
        <v>10</v>
      </c>
      <c r="AA72" s="64">
        <f>SUM(O72:Z72)</f>
        <v>45</v>
      </c>
      <c r="AB72" s="49">
        <v>1</v>
      </c>
    </row>
    <row r="73" spans="1:28" s="43" customFormat="1" ht="29.25" customHeight="1" x14ac:dyDescent="0.2">
      <c r="A73" s="67">
        <v>64</v>
      </c>
      <c r="B73" s="46" t="s">
        <v>212</v>
      </c>
      <c r="C73" s="46"/>
      <c r="D73" s="47"/>
      <c r="E73" s="46"/>
      <c r="F73" s="46"/>
      <c r="G73" s="46"/>
      <c r="H73" s="46">
        <v>3</v>
      </c>
      <c r="I73" s="46"/>
      <c r="J73" s="46">
        <v>2</v>
      </c>
      <c r="K73" s="46"/>
      <c r="L73" s="46"/>
      <c r="M73" s="48"/>
      <c r="N73" s="46">
        <v>51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15</v>
      </c>
      <c r="U73" s="51">
        <v>0</v>
      </c>
      <c r="V73" s="46">
        <v>10</v>
      </c>
      <c r="W73" s="51">
        <v>0</v>
      </c>
      <c r="X73" s="51">
        <v>0</v>
      </c>
      <c r="Y73" s="51">
        <v>0</v>
      </c>
      <c r="Z73" s="46">
        <v>20</v>
      </c>
      <c r="AA73" s="64">
        <f>SUM(O73:Z73)</f>
        <v>45</v>
      </c>
      <c r="AB73" s="49">
        <v>2</v>
      </c>
    </row>
    <row r="74" spans="1:28" s="43" customFormat="1" ht="29.25" customHeight="1" x14ac:dyDescent="0.2">
      <c r="A74" s="67">
        <v>65</v>
      </c>
      <c r="B74" s="46" t="s">
        <v>152</v>
      </c>
      <c r="C74" s="46"/>
      <c r="D74" s="47"/>
      <c r="E74" s="46"/>
      <c r="F74" s="46"/>
      <c r="G74" s="46"/>
      <c r="H74" s="46"/>
      <c r="I74" s="46"/>
      <c r="J74" s="46">
        <v>2</v>
      </c>
      <c r="K74" s="46"/>
      <c r="L74" s="46"/>
      <c r="M74" s="48">
        <v>0.67</v>
      </c>
      <c r="N74" s="46">
        <v>55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10</v>
      </c>
      <c r="W74" s="51">
        <v>0</v>
      </c>
      <c r="X74" s="51">
        <v>0</v>
      </c>
      <c r="Y74" s="51">
        <v>15</v>
      </c>
      <c r="Z74" s="46">
        <v>20</v>
      </c>
      <c r="AA74" s="64">
        <v>45</v>
      </c>
      <c r="AB74" s="49">
        <v>2</v>
      </c>
    </row>
    <row r="75" spans="1:28" s="43" customFormat="1" ht="31.5" customHeight="1" x14ac:dyDescent="0.2">
      <c r="A75" s="67">
        <v>66</v>
      </c>
      <c r="B75" s="46" t="s">
        <v>234</v>
      </c>
      <c r="C75" s="46"/>
      <c r="D75" s="47"/>
      <c r="E75" s="46"/>
      <c r="F75" s="46"/>
      <c r="G75" s="46"/>
      <c r="H75" s="46"/>
      <c r="I75" s="46"/>
      <c r="J75" s="46"/>
      <c r="K75" s="46">
        <v>2</v>
      </c>
      <c r="L75" s="46"/>
      <c r="M75" s="48"/>
      <c r="N75" s="46">
        <v>56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46">
        <v>0</v>
      </c>
      <c r="W75" s="51">
        <v>20</v>
      </c>
      <c r="X75" s="51">
        <v>0</v>
      </c>
      <c r="Y75" s="51">
        <v>0</v>
      </c>
      <c r="Z75" s="46">
        <v>20</v>
      </c>
      <c r="AA75" s="64">
        <v>40</v>
      </c>
      <c r="AB75" s="49">
        <v>1</v>
      </c>
    </row>
    <row r="76" spans="1:28" s="43" customFormat="1" ht="27" customHeight="1" x14ac:dyDescent="0.2">
      <c r="A76" s="67">
        <v>67</v>
      </c>
      <c r="B76" s="46" t="s">
        <v>51</v>
      </c>
      <c r="C76" s="46"/>
      <c r="D76" s="47"/>
      <c r="E76" s="46"/>
      <c r="F76" s="46"/>
      <c r="G76" s="46"/>
      <c r="H76" s="46">
        <v>3</v>
      </c>
      <c r="I76" s="46"/>
      <c r="J76" s="46">
        <v>2</v>
      </c>
      <c r="K76" s="46"/>
      <c r="L76" s="46"/>
      <c r="M76" s="48"/>
      <c r="N76" s="46">
        <v>49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15</v>
      </c>
      <c r="U76" s="51">
        <v>0</v>
      </c>
      <c r="V76" s="51">
        <v>10</v>
      </c>
      <c r="W76" s="51">
        <v>0</v>
      </c>
      <c r="X76" s="51">
        <v>0</v>
      </c>
      <c r="Y76" s="51">
        <v>0</v>
      </c>
      <c r="Z76" s="46">
        <v>10</v>
      </c>
      <c r="AA76" s="64">
        <v>35</v>
      </c>
      <c r="AB76" s="49">
        <v>1</v>
      </c>
    </row>
    <row r="77" spans="1:28" s="43" customFormat="1" ht="21" customHeight="1" x14ac:dyDescent="0.2">
      <c r="A77" s="67">
        <v>68</v>
      </c>
      <c r="B77" s="46" t="s">
        <v>177</v>
      </c>
      <c r="C77" s="46"/>
      <c r="D77" s="47"/>
      <c r="E77" s="46"/>
      <c r="F77" s="46"/>
      <c r="G77" s="46"/>
      <c r="H77" s="46">
        <v>3</v>
      </c>
      <c r="I77" s="46"/>
      <c r="J77" s="46"/>
      <c r="K77" s="46"/>
      <c r="L77" s="46"/>
      <c r="M77" s="48"/>
      <c r="N77" s="46">
        <v>63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15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46">
        <v>20</v>
      </c>
      <c r="AA77" s="64">
        <v>35</v>
      </c>
      <c r="AB77" s="49">
        <v>1</v>
      </c>
    </row>
    <row r="78" spans="1:28" s="43" customFormat="1" ht="24" customHeight="1" x14ac:dyDescent="0.2">
      <c r="A78" s="67">
        <v>69</v>
      </c>
      <c r="B78" s="46" t="s">
        <v>161</v>
      </c>
      <c r="C78" s="46"/>
      <c r="D78" s="47"/>
      <c r="E78" s="46"/>
      <c r="F78" s="46"/>
      <c r="G78" s="46"/>
      <c r="H78" s="46">
        <v>3</v>
      </c>
      <c r="I78" s="46"/>
      <c r="J78" s="46"/>
      <c r="K78" s="46"/>
      <c r="L78" s="46"/>
      <c r="M78" s="48"/>
      <c r="N78" s="46">
        <v>58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15</v>
      </c>
      <c r="U78" s="51">
        <v>0</v>
      </c>
      <c r="V78" s="46">
        <v>0</v>
      </c>
      <c r="W78" s="51">
        <v>0</v>
      </c>
      <c r="X78" s="51">
        <v>0</v>
      </c>
      <c r="Y78" s="51">
        <v>0</v>
      </c>
      <c r="Z78" s="46">
        <v>20</v>
      </c>
      <c r="AA78" s="64">
        <v>35</v>
      </c>
      <c r="AB78" s="49">
        <v>2</v>
      </c>
    </row>
    <row r="79" spans="1:28" s="43" customFormat="1" ht="29.25" customHeight="1" x14ac:dyDescent="0.2">
      <c r="A79" s="67">
        <v>70</v>
      </c>
      <c r="B79" s="46" t="s">
        <v>248</v>
      </c>
      <c r="C79" s="46"/>
      <c r="D79" s="47"/>
      <c r="E79" s="46"/>
      <c r="F79" s="46"/>
      <c r="G79" s="46"/>
      <c r="H79" s="46"/>
      <c r="I79" s="46"/>
      <c r="J79" s="46"/>
      <c r="K79" s="46"/>
      <c r="L79" s="46"/>
      <c r="M79" s="48">
        <v>0.67</v>
      </c>
      <c r="N79" s="46">
        <v>60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46">
        <v>0</v>
      </c>
      <c r="W79" s="51">
        <v>0</v>
      </c>
      <c r="X79" s="51">
        <v>0</v>
      </c>
      <c r="Y79" s="51">
        <v>15</v>
      </c>
      <c r="Z79" s="46">
        <v>20</v>
      </c>
      <c r="AA79" s="64">
        <v>35</v>
      </c>
      <c r="AB79" s="49">
        <v>1</v>
      </c>
    </row>
    <row r="80" spans="1:28" s="43" customFormat="1" ht="29.25" customHeight="1" x14ac:dyDescent="0.2">
      <c r="A80" s="67">
        <v>71</v>
      </c>
      <c r="B80" s="46" t="s">
        <v>183</v>
      </c>
      <c r="C80" s="46"/>
      <c r="D80" s="47"/>
      <c r="E80" s="46"/>
      <c r="F80" s="46"/>
      <c r="G80" s="46"/>
      <c r="H80" s="46"/>
      <c r="I80" s="46"/>
      <c r="J80" s="46">
        <v>1</v>
      </c>
      <c r="K80" s="46"/>
      <c r="L80" s="46"/>
      <c r="M80" s="48">
        <v>0.7</v>
      </c>
      <c r="N80" s="46">
        <v>47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5</v>
      </c>
      <c r="W80" s="51">
        <v>0</v>
      </c>
      <c r="X80" s="51">
        <v>0</v>
      </c>
      <c r="Y80" s="51">
        <v>17</v>
      </c>
      <c r="Z80" s="46">
        <v>10</v>
      </c>
      <c r="AA80" s="64">
        <f>SUM(O80:Z80)</f>
        <v>32</v>
      </c>
      <c r="AB80" s="49">
        <v>1</v>
      </c>
    </row>
    <row r="81" spans="1:28" s="43" customFormat="1" ht="29.25" customHeight="1" x14ac:dyDescent="0.2">
      <c r="A81" s="67">
        <v>72</v>
      </c>
      <c r="B81" s="46" t="s">
        <v>116</v>
      </c>
      <c r="C81" s="46"/>
      <c r="D81" s="47"/>
      <c r="E81" s="46"/>
      <c r="F81" s="46"/>
      <c r="G81" s="46"/>
      <c r="H81" s="46"/>
      <c r="I81" s="46"/>
      <c r="J81" s="46">
        <v>2</v>
      </c>
      <c r="K81" s="46"/>
      <c r="L81" s="46"/>
      <c r="M81" s="48"/>
      <c r="N81" s="46">
        <v>51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10</v>
      </c>
      <c r="W81" s="51">
        <v>0</v>
      </c>
      <c r="X81" s="51">
        <v>0</v>
      </c>
      <c r="Y81" s="51">
        <v>0</v>
      </c>
      <c r="Z81" s="46">
        <v>20</v>
      </c>
      <c r="AA81" s="64">
        <f>SUM(O81:Z81)</f>
        <v>30</v>
      </c>
      <c r="AB81" s="49">
        <v>1</v>
      </c>
    </row>
    <row r="82" spans="1:28" s="43" customFormat="1" ht="29.25" customHeight="1" x14ac:dyDescent="0.2">
      <c r="A82" s="67">
        <v>73</v>
      </c>
      <c r="B82" s="46" t="s">
        <v>227</v>
      </c>
      <c r="C82" s="46"/>
      <c r="D82" s="47"/>
      <c r="E82" s="46"/>
      <c r="F82" s="46"/>
      <c r="G82" s="46"/>
      <c r="H82" s="46"/>
      <c r="I82" s="46"/>
      <c r="J82" s="46">
        <v>1</v>
      </c>
      <c r="K82" s="46">
        <v>1</v>
      </c>
      <c r="L82" s="46"/>
      <c r="M82" s="48"/>
      <c r="N82" s="46">
        <v>42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5</v>
      </c>
      <c r="W82" s="51">
        <v>10</v>
      </c>
      <c r="X82" s="51">
        <v>0</v>
      </c>
      <c r="Y82" s="51">
        <v>0</v>
      </c>
      <c r="Z82" s="46">
        <v>10</v>
      </c>
      <c r="AA82" s="64">
        <v>25</v>
      </c>
      <c r="AB82" s="49">
        <v>1</v>
      </c>
    </row>
    <row r="83" spans="1:28" s="43" customFormat="1" ht="29.25" customHeight="1" x14ac:dyDescent="0.2">
      <c r="A83" s="67">
        <v>74</v>
      </c>
      <c r="B83" s="46" t="s">
        <v>165</v>
      </c>
      <c r="C83" s="46"/>
      <c r="D83" s="47"/>
      <c r="E83" s="46"/>
      <c r="F83" s="46"/>
      <c r="G83" s="46"/>
      <c r="H83" s="46"/>
      <c r="I83" s="46"/>
      <c r="J83" s="46">
        <v>1</v>
      </c>
      <c r="K83" s="46"/>
      <c r="L83" s="46"/>
      <c r="M83" s="48"/>
      <c r="N83" s="46">
        <v>56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5</v>
      </c>
      <c r="W83" s="51">
        <v>0</v>
      </c>
      <c r="X83" s="51">
        <v>0</v>
      </c>
      <c r="Y83" s="51">
        <v>0</v>
      </c>
      <c r="Z83" s="46">
        <v>20</v>
      </c>
      <c r="AA83" s="64">
        <v>25</v>
      </c>
      <c r="AB83" s="49">
        <v>1</v>
      </c>
    </row>
    <row r="84" spans="1:28" s="43" customFormat="1" ht="29.25" customHeight="1" x14ac:dyDescent="0.2">
      <c r="A84" s="67">
        <v>75</v>
      </c>
      <c r="B84" s="46" t="s">
        <v>235</v>
      </c>
      <c r="C84" s="46"/>
      <c r="D84" s="47"/>
      <c r="E84" s="46"/>
      <c r="F84" s="46"/>
      <c r="G84" s="46"/>
      <c r="H84" s="46"/>
      <c r="I84" s="46"/>
      <c r="J84" s="46">
        <v>1</v>
      </c>
      <c r="K84" s="46"/>
      <c r="L84" s="46"/>
      <c r="M84" s="48"/>
      <c r="N84" s="46">
        <v>51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5</v>
      </c>
      <c r="W84" s="51">
        <v>0</v>
      </c>
      <c r="X84" s="51">
        <v>0</v>
      </c>
      <c r="Y84" s="51">
        <v>0</v>
      </c>
      <c r="Z84" s="46">
        <v>20</v>
      </c>
      <c r="AA84" s="64">
        <v>25</v>
      </c>
      <c r="AB84" s="49">
        <v>1</v>
      </c>
    </row>
    <row r="85" spans="1:28" s="43" customFormat="1" ht="29.25" customHeight="1" x14ac:dyDescent="0.2">
      <c r="A85" s="67">
        <v>76</v>
      </c>
      <c r="B85" s="46" t="s">
        <v>230</v>
      </c>
      <c r="C85" s="46"/>
      <c r="D85" s="47"/>
      <c r="E85" s="46"/>
      <c r="F85" s="46"/>
      <c r="G85" s="46"/>
      <c r="H85" s="46"/>
      <c r="I85" s="46"/>
      <c r="J85" s="46"/>
      <c r="K85" s="46"/>
      <c r="L85" s="46">
        <v>3</v>
      </c>
      <c r="M85" s="48"/>
      <c r="N85" s="46">
        <v>24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15</v>
      </c>
      <c r="Y85" s="51">
        <v>0</v>
      </c>
      <c r="Z85" s="46">
        <v>10</v>
      </c>
      <c r="AA85" s="64">
        <v>25</v>
      </c>
      <c r="AB85" s="49">
        <v>1</v>
      </c>
    </row>
    <row r="86" spans="1:28" s="43" customFormat="1" ht="29.25" customHeight="1" x14ac:dyDescent="0.2">
      <c r="A86" s="67">
        <v>77</v>
      </c>
      <c r="B86" s="46" t="s">
        <v>247</v>
      </c>
      <c r="C86" s="46"/>
      <c r="D86" s="47"/>
      <c r="E86" s="46"/>
      <c r="F86" s="46"/>
      <c r="G86" s="46"/>
      <c r="H86" s="46"/>
      <c r="I86" s="46"/>
      <c r="J86" s="46">
        <v>2</v>
      </c>
      <c r="K86" s="46"/>
      <c r="L86" s="46"/>
      <c r="M86" s="48"/>
      <c r="N86" s="46">
        <v>50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46">
        <v>10</v>
      </c>
      <c r="W86" s="51">
        <v>0</v>
      </c>
      <c r="X86" s="51">
        <v>0</v>
      </c>
      <c r="Y86" s="51">
        <v>0</v>
      </c>
      <c r="Z86" s="46">
        <v>10</v>
      </c>
      <c r="AA86" s="64">
        <v>20</v>
      </c>
      <c r="AB86" s="49">
        <v>1</v>
      </c>
    </row>
    <row r="87" spans="1:28" s="43" customFormat="1" ht="29.25" customHeight="1" x14ac:dyDescent="0.2">
      <c r="A87" s="67">
        <v>78</v>
      </c>
      <c r="B87" s="46" t="s">
        <v>112</v>
      </c>
      <c r="C87" s="46"/>
      <c r="D87" s="47"/>
      <c r="E87" s="46"/>
      <c r="F87" s="46"/>
      <c r="G87" s="46"/>
      <c r="H87" s="46"/>
      <c r="I87" s="46"/>
      <c r="J87" s="46">
        <v>2</v>
      </c>
      <c r="K87" s="46"/>
      <c r="L87" s="46"/>
      <c r="M87" s="48"/>
      <c r="N87" s="46">
        <v>49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46">
        <v>10</v>
      </c>
      <c r="W87" s="51">
        <v>0</v>
      </c>
      <c r="X87" s="51">
        <v>0</v>
      </c>
      <c r="Y87" s="51">
        <v>0</v>
      </c>
      <c r="Z87" s="46">
        <v>10</v>
      </c>
      <c r="AA87" s="64">
        <v>20</v>
      </c>
      <c r="AB87" s="49">
        <v>1</v>
      </c>
    </row>
    <row r="88" spans="1:28" s="43" customFormat="1" ht="29.25" customHeight="1" x14ac:dyDescent="0.2">
      <c r="A88" s="67">
        <v>79</v>
      </c>
      <c r="B88" s="46" t="s">
        <v>251</v>
      </c>
      <c r="C88" s="46"/>
      <c r="D88" s="47"/>
      <c r="E88" s="46"/>
      <c r="F88" s="46"/>
      <c r="G88" s="46"/>
      <c r="H88" s="46"/>
      <c r="I88" s="46"/>
      <c r="J88" s="46">
        <v>2</v>
      </c>
      <c r="K88" s="46"/>
      <c r="L88" s="46"/>
      <c r="M88" s="48"/>
      <c r="N88" s="46">
        <v>49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10</v>
      </c>
      <c r="W88" s="51">
        <v>0</v>
      </c>
      <c r="X88" s="51">
        <v>0</v>
      </c>
      <c r="Y88" s="51">
        <v>0</v>
      </c>
      <c r="Z88" s="46">
        <v>10</v>
      </c>
      <c r="AA88" s="64">
        <v>20</v>
      </c>
      <c r="AB88" s="49">
        <v>1</v>
      </c>
    </row>
    <row r="89" spans="1:28" s="43" customFormat="1" ht="30" customHeight="1" x14ac:dyDescent="0.2">
      <c r="A89" s="67">
        <v>80</v>
      </c>
      <c r="B89" s="46" t="s">
        <v>162</v>
      </c>
      <c r="C89" s="46"/>
      <c r="D89" s="47"/>
      <c r="E89" s="46"/>
      <c r="F89" s="46"/>
      <c r="G89" s="46"/>
      <c r="H89" s="46"/>
      <c r="I89" s="46"/>
      <c r="J89" s="46">
        <v>2</v>
      </c>
      <c r="K89" s="46"/>
      <c r="L89" s="46"/>
      <c r="M89" s="48"/>
      <c r="N89" s="46">
        <v>47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10</v>
      </c>
      <c r="W89" s="51">
        <v>0</v>
      </c>
      <c r="X89" s="51">
        <v>0</v>
      </c>
      <c r="Y89" s="51">
        <v>0</v>
      </c>
      <c r="Z89" s="46">
        <v>10</v>
      </c>
      <c r="AA89" s="64">
        <v>20</v>
      </c>
      <c r="AB89" s="49">
        <v>1</v>
      </c>
    </row>
    <row r="90" spans="1:28" s="43" customFormat="1" ht="29.25" customHeight="1" x14ac:dyDescent="0.2">
      <c r="A90" s="67">
        <v>81</v>
      </c>
      <c r="B90" s="46" t="s">
        <v>122</v>
      </c>
      <c r="C90" s="46"/>
      <c r="D90" s="47"/>
      <c r="E90" s="46"/>
      <c r="F90" s="46"/>
      <c r="G90" s="46"/>
      <c r="H90" s="46"/>
      <c r="I90" s="46"/>
      <c r="J90" s="46">
        <v>2</v>
      </c>
      <c r="K90" s="46"/>
      <c r="L90" s="46"/>
      <c r="M90" s="48"/>
      <c r="N90" s="46">
        <v>45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46">
        <v>10</v>
      </c>
      <c r="W90" s="51">
        <v>0</v>
      </c>
      <c r="X90" s="51">
        <v>0</v>
      </c>
      <c r="Y90" s="51">
        <v>0</v>
      </c>
      <c r="Z90" s="46">
        <v>10</v>
      </c>
      <c r="AA90" s="64">
        <f>SUM(O90:Z90)</f>
        <v>20</v>
      </c>
      <c r="AB90" s="49">
        <v>1</v>
      </c>
    </row>
    <row r="91" spans="1:28" s="43" customFormat="1" ht="29.25" customHeight="1" x14ac:dyDescent="0.2">
      <c r="A91" s="67">
        <v>82</v>
      </c>
      <c r="B91" s="46" t="s">
        <v>126</v>
      </c>
      <c r="C91" s="46"/>
      <c r="D91" s="47"/>
      <c r="E91" s="46"/>
      <c r="F91" s="46"/>
      <c r="G91" s="46"/>
      <c r="H91" s="46"/>
      <c r="I91" s="46"/>
      <c r="J91" s="46">
        <v>2</v>
      </c>
      <c r="K91" s="46"/>
      <c r="L91" s="46"/>
      <c r="M91" s="48"/>
      <c r="N91" s="46">
        <v>45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10</v>
      </c>
      <c r="W91" s="51">
        <v>0</v>
      </c>
      <c r="X91" s="51">
        <v>0</v>
      </c>
      <c r="Y91" s="51">
        <v>0</v>
      </c>
      <c r="Z91" s="46">
        <v>10</v>
      </c>
      <c r="AA91" s="64">
        <v>20</v>
      </c>
      <c r="AB91" s="49">
        <v>2</v>
      </c>
    </row>
    <row r="92" spans="1:28" s="43" customFormat="1" ht="29.25" customHeight="1" x14ac:dyDescent="0.2">
      <c r="A92" s="67">
        <v>83</v>
      </c>
      <c r="B92" s="46" t="s">
        <v>199</v>
      </c>
      <c r="C92" s="46"/>
      <c r="D92" s="47"/>
      <c r="E92" s="46"/>
      <c r="F92" s="46"/>
      <c r="G92" s="46"/>
      <c r="H92" s="46"/>
      <c r="I92" s="46"/>
      <c r="J92" s="46">
        <v>2</v>
      </c>
      <c r="K92" s="46"/>
      <c r="L92" s="46"/>
      <c r="M92" s="48"/>
      <c r="N92" s="46">
        <v>45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46">
        <v>10</v>
      </c>
      <c r="W92" s="51">
        <v>0</v>
      </c>
      <c r="X92" s="51">
        <v>0</v>
      </c>
      <c r="Y92" s="51">
        <v>0</v>
      </c>
      <c r="Z92" s="46">
        <v>10</v>
      </c>
      <c r="AA92" s="64">
        <v>20</v>
      </c>
      <c r="AB92" s="49">
        <v>1</v>
      </c>
    </row>
    <row r="93" spans="1:28" s="43" customFormat="1" ht="29.25" customHeight="1" x14ac:dyDescent="0.2">
      <c r="A93" s="67">
        <v>84</v>
      </c>
      <c r="B93" s="46" t="s">
        <v>240</v>
      </c>
      <c r="C93" s="46"/>
      <c r="D93" s="47"/>
      <c r="E93" s="46"/>
      <c r="F93" s="46"/>
      <c r="G93" s="46"/>
      <c r="H93" s="46"/>
      <c r="I93" s="46"/>
      <c r="J93" s="46">
        <v>2</v>
      </c>
      <c r="K93" s="46"/>
      <c r="L93" s="46"/>
      <c r="M93" s="48"/>
      <c r="N93" s="46">
        <v>45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10</v>
      </c>
      <c r="W93" s="51">
        <v>0</v>
      </c>
      <c r="X93" s="51">
        <v>0</v>
      </c>
      <c r="Y93" s="51">
        <v>0</v>
      </c>
      <c r="Z93" s="46">
        <v>10</v>
      </c>
      <c r="AA93" s="64">
        <v>20</v>
      </c>
      <c r="AB93" s="49">
        <v>1</v>
      </c>
    </row>
    <row r="94" spans="1:28" s="43" customFormat="1" ht="29.25" customHeight="1" x14ac:dyDescent="0.2">
      <c r="A94" s="67">
        <v>85</v>
      </c>
      <c r="B94" s="46" t="s">
        <v>184</v>
      </c>
      <c r="C94" s="46"/>
      <c r="D94" s="47"/>
      <c r="E94" s="46"/>
      <c r="F94" s="46"/>
      <c r="G94" s="46"/>
      <c r="H94" s="46"/>
      <c r="I94" s="46"/>
      <c r="J94" s="46">
        <v>2</v>
      </c>
      <c r="K94" s="46"/>
      <c r="L94" s="46"/>
      <c r="M94" s="48"/>
      <c r="N94" s="46">
        <v>44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10</v>
      </c>
      <c r="W94" s="51">
        <v>0</v>
      </c>
      <c r="X94" s="51">
        <v>0</v>
      </c>
      <c r="Y94" s="51">
        <v>0</v>
      </c>
      <c r="Z94" s="46">
        <v>10</v>
      </c>
      <c r="AA94" s="64">
        <v>20</v>
      </c>
      <c r="AB94" s="49">
        <v>1</v>
      </c>
    </row>
    <row r="95" spans="1:28" s="43" customFormat="1" ht="29.25" customHeight="1" x14ac:dyDescent="0.2">
      <c r="A95" s="67">
        <v>86</v>
      </c>
      <c r="B95" s="46" t="s">
        <v>231</v>
      </c>
      <c r="C95" s="46"/>
      <c r="D95" s="47"/>
      <c r="E95" s="46"/>
      <c r="F95" s="46"/>
      <c r="G95" s="46"/>
      <c r="H95" s="46"/>
      <c r="I95" s="46"/>
      <c r="J95" s="46">
        <v>2</v>
      </c>
      <c r="K95" s="46"/>
      <c r="L95" s="46"/>
      <c r="M95" s="48"/>
      <c r="N95" s="46">
        <v>44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10</v>
      </c>
      <c r="W95" s="51">
        <v>0</v>
      </c>
      <c r="X95" s="51">
        <v>0</v>
      </c>
      <c r="Y95" s="51">
        <v>0</v>
      </c>
      <c r="Z95" s="46">
        <v>10</v>
      </c>
      <c r="AA95" s="64">
        <v>20</v>
      </c>
      <c r="AB95" s="49">
        <v>1</v>
      </c>
    </row>
    <row r="96" spans="1:28" s="43" customFormat="1" ht="25.5" customHeight="1" x14ac:dyDescent="0.2">
      <c r="A96" s="67">
        <v>87</v>
      </c>
      <c r="B96" s="46" t="s">
        <v>62</v>
      </c>
      <c r="C96" s="46"/>
      <c r="D96" s="47"/>
      <c r="E96" s="46"/>
      <c r="F96" s="46"/>
      <c r="G96" s="46"/>
      <c r="H96" s="46"/>
      <c r="I96" s="46"/>
      <c r="J96" s="46">
        <v>2</v>
      </c>
      <c r="K96" s="46"/>
      <c r="L96" s="46"/>
      <c r="M96" s="48"/>
      <c r="N96" s="46">
        <v>43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10</v>
      </c>
      <c r="W96" s="51">
        <v>0</v>
      </c>
      <c r="X96" s="51">
        <v>0</v>
      </c>
      <c r="Y96" s="51">
        <v>0</v>
      </c>
      <c r="Z96" s="46">
        <v>10</v>
      </c>
      <c r="AA96" s="64">
        <v>20</v>
      </c>
      <c r="AB96" s="49">
        <v>1</v>
      </c>
    </row>
    <row r="97" spans="1:28" s="43" customFormat="1" ht="29.25" customHeight="1" x14ac:dyDescent="0.2">
      <c r="A97" s="67">
        <v>88</v>
      </c>
      <c r="B97" s="46" t="s">
        <v>249</v>
      </c>
      <c r="C97" s="46"/>
      <c r="D97" s="47"/>
      <c r="E97" s="46"/>
      <c r="F97" s="46"/>
      <c r="G97" s="46"/>
      <c r="H97" s="46"/>
      <c r="I97" s="46"/>
      <c r="J97" s="46">
        <v>2</v>
      </c>
      <c r="K97" s="46"/>
      <c r="L97" s="46"/>
      <c r="M97" s="48"/>
      <c r="N97" s="46">
        <v>40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46">
        <v>10</v>
      </c>
      <c r="W97" s="51">
        <v>0</v>
      </c>
      <c r="X97" s="51">
        <v>0</v>
      </c>
      <c r="Y97" s="51">
        <v>0</v>
      </c>
      <c r="Z97" s="46">
        <v>10</v>
      </c>
      <c r="AA97" s="64">
        <v>20</v>
      </c>
      <c r="AB97" s="49">
        <v>1</v>
      </c>
    </row>
    <row r="98" spans="1:28" s="43" customFormat="1" ht="29.25" customHeight="1" x14ac:dyDescent="0.2">
      <c r="A98" s="67">
        <v>89</v>
      </c>
      <c r="B98" s="46" t="s">
        <v>128</v>
      </c>
      <c r="C98" s="46"/>
      <c r="D98" s="47"/>
      <c r="E98" s="46"/>
      <c r="F98" s="46"/>
      <c r="G98" s="46"/>
      <c r="H98" s="46"/>
      <c r="I98" s="46"/>
      <c r="J98" s="46">
        <v>2</v>
      </c>
      <c r="K98" s="46"/>
      <c r="L98" s="46"/>
      <c r="M98" s="48"/>
      <c r="N98" s="46">
        <v>39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46">
        <v>10</v>
      </c>
      <c r="W98" s="51">
        <v>0</v>
      </c>
      <c r="X98" s="51">
        <v>0</v>
      </c>
      <c r="Y98" s="51">
        <v>0</v>
      </c>
      <c r="Z98" s="46">
        <v>10</v>
      </c>
      <c r="AA98" s="64">
        <v>20</v>
      </c>
      <c r="AB98" s="49">
        <v>2</v>
      </c>
    </row>
    <row r="99" spans="1:28" s="43" customFormat="1" ht="29.25" customHeight="1" x14ac:dyDescent="0.2">
      <c r="A99" s="67">
        <v>90</v>
      </c>
      <c r="B99" s="46" t="s">
        <v>180</v>
      </c>
      <c r="C99" s="46"/>
      <c r="D99" s="47"/>
      <c r="E99" s="46"/>
      <c r="F99" s="46"/>
      <c r="G99" s="46"/>
      <c r="H99" s="46"/>
      <c r="I99" s="46"/>
      <c r="J99" s="46">
        <v>2</v>
      </c>
      <c r="K99" s="46"/>
      <c r="L99" s="46"/>
      <c r="M99" s="48"/>
      <c r="N99" s="46">
        <v>37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46">
        <v>10</v>
      </c>
      <c r="W99" s="51">
        <v>0</v>
      </c>
      <c r="X99" s="51">
        <v>0</v>
      </c>
      <c r="Y99" s="51">
        <v>0</v>
      </c>
      <c r="Z99" s="46">
        <v>10</v>
      </c>
      <c r="AA99" s="64">
        <v>20</v>
      </c>
      <c r="AB99" s="49">
        <v>1</v>
      </c>
    </row>
    <row r="100" spans="1:28" s="43" customFormat="1" ht="29.25" customHeight="1" x14ac:dyDescent="0.2">
      <c r="A100" s="67">
        <v>91</v>
      </c>
      <c r="B100" s="46" t="s">
        <v>58</v>
      </c>
      <c r="C100" s="46"/>
      <c r="D100" s="47"/>
      <c r="E100" s="46"/>
      <c r="F100" s="46"/>
      <c r="G100" s="46"/>
      <c r="H100" s="46"/>
      <c r="I100" s="46"/>
      <c r="J100" s="46">
        <v>2</v>
      </c>
      <c r="K100" s="46"/>
      <c r="L100" s="46"/>
      <c r="M100" s="48"/>
      <c r="N100" s="46">
        <v>33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10</v>
      </c>
      <c r="W100" s="51">
        <v>0</v>
      </c>
      <c r="X100" s="51">
        <v>0</v>
      </c>
      <c r="Y100" s="51">
        <v>0</v>
      </c>
      <c r="Z100" s="46">
        <v>10</v>
      </c>
      <c r="AA100" s="64">
        <v>20</v>
      </c>
      <c r="AB100" s="49">
        <v>2</v>
      </c>
    </row>
    <row r="101" spans="1:28" s="43" customFormat="1" ht="29.25" customHeight="1" x14ac:dyDescent="0.2">
      <c r="A101" s="67">
        <v>92</v>
      </c>
      <c r="B101" s="51" t="s">
        <v>81</v>
      </c>
      <c r="C101" s="54"/>
      <c r="D101" s="50"/>
      <c r="E101" s="50"/>
      <c r="F101" s="50"/>
      <c r="G101" s="50"/>
      <c r="H101" s="50"/>
      <c r="I101" s="50"/>
      <c r="J101" s="68">
        <v>2</v>
      </c>
      <c r="K101" s="50"/>
      <c r="L101" s="50"/>
      <c r="M101" s="50"/>
      <c r="N101" s="68">
        <v>31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5">
        <v>10</v>
      </c>
      <c r="W101" s="51">
        <v>0</v>
      </c>
      <c r="X101" s="51">
        <v>0</v>
      </c>
      <c r="Y101" s="51">
        <v>0</v>
      </c>
      <c r="Z101" s="56">
        <v>10</v>
      </c>
      <c r="AA101" s="66">
        <v>20</v>
      </c>
      <c r="AB101" s="60">
        <v>2</v>
      </c>
    </row>
    <row r="102" spans="1:28" s="43" customFormat="1" ht="29.25" customHeight="1" x14ac:dyDescent="0.2">
      <c r="A102" s="67">
        <v>93</v>
      </c>
      <c r="B102" s="51" t="s">
        <v>76</v>
      </c>
      <c r="C102" s="54"/>
      <c r="D102" s="50"/>
      <c r="E102" s="50"/>
      <c r="F102" s="50"/>
      <c r="G102" s="50"/>
      <c r="H102" s="50"/>
      <c r="I102" s="50"/>
      <c r="J102" s="50"/>
      <c r="K102" s="68">
        <v>1</v>
      </c>
      <c r="L102" s="50"/>
      <c r="M102" s="50"/>
      <c r="N102" s="68">
        <v>47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5">
        <v>10</v>
      </c>
      <c r="X102" s="51">
        <v>0</v>
      </c>
      <c r="Y102" s="51">
        <v>0</v>
      </c>
      <c r="Z102" s="56">
        <v>10</v>
      </c>
      <c r="AA102" s="66">
        <v>20</v>
      </c>
      <c r="AB102" s="60">
        <v>1</v>
      </c>
    </row>
    <row r="103" spans="1:28" s="43" customFormat="1" ht="29.25" customHeight="1" x14ac:dyDescent="0.2">
      <c r="A103" s="67">
        <v>94</v>
      </c>
      <c r="B103" s="46" t="s">
        <v>196</v>
      </c>
      <c r="C103" s="46"/>
      <c r="D103" s="47"/>
      <c r="E103" s="46"/>
      <c r="F103" s="46"/>
      <c r="G103" s="46"/>
      <c r="H103" s="46"/>
      <c r="I103" s="46"/>
      <c r="J103" s="46"/>
      <c r="K103" s="46"/>
      <c r="L103" s="46"/>
      <c r="M103" s="48"/>
      <c r="N103" s="46">
        <v>62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46">
        <v>20</v>
      </c>
      <c r="AA103" s="64">
        <v>20</v>
      </c>
      <c r="AB103" s="49">
        <v>1</v>
      </c>
    </row>
    <row r="104" spans="1:28" s="43" customFormat="1" ht="29.25" customHeight="1" x14ac:dyDescent="0.2">
      <c r="A104" s="67">
        <v>95</v>
      </c>
      <c r="B104" s="46" t="s">
        <v>149</v>
      </c>
      <c r="C104" s="46"/>
      <c r="D104" s="47"/>
      <c r="E104" s="46"/>
      <c r="F104" s="46"/>
      <c r="G104" s="46"/>
      <c r="H104" s="46"/>
      <c r="I104" s="46"/>
      <c r="J104" s="46"/>
      <c r="K104" s="46"/>
      <c r="L104" s="46"/>
      <c r="M104" s="48"/>
      <c r="N104" s="46">
        <v>61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46">
        <v>20</v>
      </c>
      <c r="AA104" s="64">
        <v>20</v>
      </c>
      <c r="AB104" s="49">
        <v>2</v>
      </c>
    </row>
    <row r="105" spans="1:28" s="43" customFormat="1" ht="29.25" customHeight="1" x14ac:dyDescent="0.2">
      <c r="A105" s="67">
        <v>96</v>
      </c>
      <c r="B105" s="46" t="s">
        <v>211</v>
      </c>
      <c r="C105" s="46"/>
      <c r="D105" s="47"/>
      <c r="E105" s="46"/>
      <c r="F105" s="46"/>
      <c r="G105" s="46"/>
      <c r="H105" s="46"/>
      <c r="I105" s="46"/>
      <c r="J105" s="46"/>
      <c r="K105" s="46"/>
      <c r="L105" s="46"/>
      <c r="M105" s="48"/>
      <c r="N105" s="46">
        <v>60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46">
        <v>20</v>
      </c>
      <c r="AA105" s="64">
        <v>20</v>
      </c>
      <c r="AB105" s="49">
        <v>1</v>
      </c>
    </row>
    <row r="106" spans="1:28" s="43" customFormat="1" ht="29.25" customHeight="1" x14ac:dyDescent="0.2">
      <c r="A106" s="67">
        <v>97</v>
      </c>
      <c r="B106" s="46" t="s">
        <v>213</v>
      </c>
      <c r="C106" s="46"/>
      <c r="D106" s="47"/>
      <c r="E106" s="46"/>
      <c r="F106" s="46"/>
      <c r="G106" s="46"/>
      <c r="H106" s="46"/>
      <c r="I106" s="46"/>
      <c r="J106" s="46"/>
      <c r="K106" s="46"/>
      <c r="L106" s="46"/>
      <c r="M106" s="48"/>
      <c r="N106" s="46">
        <v>60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46">
        <v>20</v>
      </c>
      <c r="AA106" s="64">
        <v>20</v>
      </c>
      <c r="AB106" s="49">
        <v>2</v>
      </c>
    </row>
    <row r="107" spans="1:28" s="43" customFormat="1" ht="29.25" customHeight="1" x14ac:dyDescent="0.2">
      <c r="A107" s="67">
        <v>98</v>
      </c>
      <c r="B107" s="46" t="s">
        <v>59</v>
      </c>
      <c r="C107" s="46"/>
      <c r="D107" s="47"/>
      <c r="E107" s="46"/>
      <c r="F107" s="46"/>
      <c r="G107" s="46"/>
      <c r="H107" s="46"/>
      <c r="I107" s="46"/>
      <c r="J107" s="46"/>
      <c r="K107" s="46"/>
      <c r="L107" s="46"/>
      <c r="M107" s="48"/>
      <c r="N107" s="46">
        <v>59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46">
        <v>20</v>
      </c>
      <c r="AA107" s="64">
        <v>20</v>
      </c>
      <c r="AB107" s="49">
        <v>2</v>
      </c>
    </row>
    <row r="108" spans="1:28" s="43" customFormat="1" ht="29.25" customHeight="1" x14ac:dyDescent="0.2">
      <c r="A108" s="67">
        <v>99</v>
      </c>
      <c r="B108" s="46" t="s">
        <v>229</v>
      </c>
      <c r="C108" s="46"/>
      <c r="D108" s="47"/>
      <c r="E108" s="46"/>
      <c r="F108" s="46"/>
      <c r="G108" s="46"/>
      <c r="H108" s="46"/>
      <c r="I108" s="46"/>
      <c r="J108" s="46"/>
      <c r="K108" s="46"/>
      <c r="L108" s="46"/>
      <c r="M108" s="48"/>
      <c r="N108" s="46">
        <v>59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46">
        <v>20</v>
      </c>
      <c r="AA108" s="64">
        <v>20</v>
      </c>
      <c r="AB108" s="49">
        <v>1</v>
      </c>
    </row>
    <row r="109" spans="1:28" s="43" customFormat="1" ht="29.25" customHeight="1" x14ac:dyDescent="0.2">
      <c r="A109" s="67">
        <v>100</v>
      </c>
      <c r="B109" s="46" t="s">
        <v>176</v>
      </c>
      <c r="C109" s="46"/>
      <c r="D109" s="47"/>
      <c r="E109" s="46"/>
      <c r="F109" s="46"/>
      <c r="G109" s="46"/>
      <c r="H109" s="46"/>
      <c r="I109" s="46"/>
      <c r="J109" s="46"/>
      <c r="K109" s="46"/>
      <c r="L109" s="46"/>
      <c r="M109" s="48"/>
      <c r="N109" s="46">
        <v>58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46">
        <v>20</v>
      </c>
      <c r="AA109" s="64">
        <v>20</v>
      </c>
      <c r="AB109" s="49">
        <v>1</v>
      </c>
    </row>
    <row r="110" spans="1:28" s="43" customFormat="1" ht="29.25" customHeight="1" x14ac:dyDescent="0.2">
      <c r="A110" s="67">
        <v>101</v>
      </c>
      <c r="B110" s="46" t="s">
        <v>178</v>
      </c>
      <c r="C110" s="46"/>
      <c r="D110" s="47"/>
      <c r="E110" s="46"/>
      <c r="F110" s="46"/>
      <c r="G110" s="46"/>
      <c r="H110" s="46"/>
      <c r="I110" s="46"/>
      <c r="J110" s="46"/>
      <c r="K110" s="46"/>
      <c r="L110" s="46"/>
      <c r="M110" s="48"/>
      <c r="N110" s="46">
        <v>58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46">
        <v>20</v>
      </c>
      <c r="AA110" s="64">
        <v>20</v>
      </c>
      <c r="AB110" s="49">
        <v>1</v>
      </c>
    </row>
    <row r="111" spans="1:28" s="43" customFormat="1" ht="29.25" customHeight="1" x14ac:dyDescent="0.2">
      <c r="A111" s="67">
        <v>102</v>
      </c>
      <c r="B111" s="46" t="s">
        <v>159</v>
      </c>
      <c r="C111" s="46"/>
      <c r="D111" s="47"/>
      <c r="E111" s="46"/>
      <c r="F111" s="46"/>
      <c r="G111" s="46"/>
      <c r="H111" s="46"/>
      <c r="I111" s="46"/>
      <c r="J111" s="46"/>
      <c r="K111" s="46"/>
      <c r="L111" s="46"/>
      <c r="M111" s="48"/>
      <c r="N111" s="46">
        <v>57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46">
        <v>20</v>
      </c>
      <c r="AA111" s="64">
        <v>20</v>
      </c>
      <c r="AB111" s="49">
        <v>1</v>
      </c>
    </row>
    <row r="112" spans="1:28" s="43" customFormat="1" ht="29.25" customHeight="1" x14ac:dyDescent="0.2">
      <c r="A112" s="67">
        <v>103</v>
      </c>
      <c r="B112" s="46" t="s">
        <v>179</v>
      </c>
      <c r="C112" s="46"/>
      <c r="D112" s="47"/>
      <c r="E112" s="46"/>
      <c r="F112" s="46"/>
      <c r="G112" s="46"/>
      <c r="H112" s="46"/>
      <c r="I112" s="46"/>
      <c r="J112" s="46"/>
      <c r="K112" s="46"/>
      <c r="L112" s="46"/>
      <c r="M112" s="48"/>
      <c r="N112" s="46">
        <v>57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46">
        <v>20</v>
      </c>
      <c r="AA112" s="64">
        <v>20</v>
      </c>
      <c r="AB112" s="49">
        <v>1</v>
      </c>
    </row>
    <row r="113" spans="1:28" s="43" customFormat="1" ht="29.25" customHeight="1" x14ac:dyDescent="0.2">
      <c r="A113" s="67">
        <v>104</v>
      </c>
      <c r="B113" s="46" t="s">
        <v>214</v>
      </c>
      <c r="C113" s="46"/>
      <c r="D113" s="47"/>
      <c r="E113" s="46"/>
      <c r="F113" s="46"/>
      <c r="G113" s="46"/>
      <c r="H113" s="46"/>
      <c r="I113" s="46"/>
      <c r="J113" s="46"/>
      <c r="K113" s="46"/>
      <c r="L113" s="46"/>
      <c r="M113" s="48"/>
      <c r="N113" s="46">
        <v>56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46">
        <v>20</v>
      </c>
      <c r="AA113" s="64">
        <v>20</v>
      </c>
      <c r="AB113" s="49">
        <v>2</v>
      </c>
    </row>
    <row r="114" spans="1:28" s="43" customFormat="1" ht="29.25" customHeight="1" x14ac:dyDescent="0.2">
      <c r="A114" s="67">
        <v>105</v>
      </c>
      <c r="B114" s="46" t="s">
        <v>222</v>
      </c>
      <c r="C114" s="46"/>
      <c r="D114" s="47"/>
      <c r="E114" s="46"/>
      <c r="F114" s="46"/>
      <c r="G114" s="46"/>
      <c r="H114" s="46"/>
      <c r="I114" s="46"/>
      <c r="J114" s="46"/>
      <c r="K114" s="46"/>
      <c r="L114" s="46"/>
      <c r="M114" s="48"/>
      <c r="N114" s="46">
        <v>56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46">
        <v>20</v>
      </c>
      <c r="AA114" s="64">
        <v>20</v>
      </c>
      <c r="AB114" s="49">
        <v>1</v>
      </c>
    </row>
    <row r="115" spans="1:28" s="43" customFormat="1" ht="29.25" customHeight="1" x14ac:dyDescent="0.2">
      <c r="A115" s="67">
        <v>106</v>
      </c>
      <c r="B115" s="46" t="s">
        <v>69</v>
      </c>
      <c r="C115" s="46"/>
      <c r="D115" s="47"/>
      <c r="E115" s="46"/>
      <c r="F115" s="46"/>
      <c r="G115" s="46"/>
      <c r="H115" s="46"/>
      <c r="I115" s="46"/>
      <c r="J115" s="46"/>
      <c r="K115" s="46"/>
      <c r="L115" s="46"/>
      <c r="M115" s="48"/>
      <c r="N115" s="46">
        <v>55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46">
        <v>20</v>
      </c>
      <c r="AA115" s="64">
        <v>20</v>
      </c>
      <c r="AB115" s="49">
        <v>1</v>
      </c>
    </row>
    <row r="116" spans="1:28" s="43" customFormat="1" ht="30.75" customHeight="1" x14ac:dyDescent="0.2">
      <c r="A116" s="67">
        <v>107</v>
      </c>
      <c r="B116" s="46" t="s">
        <v>64</v>
      </c>
      <c r="C116" s="46"/>
      <c r="D116" s="47"/>
      <c r="E116" s="46"/>
      <c r="F116" s="46"/>
      <c r="G116" s="46"/>
      <c r="H116" s="46"/>
      <c r="I116" s="46"/>
      <c r="J116" s="46"/>
      <c r="K116" s="46"/>
      <c r="L116" s="46"/>
      <c r="M116" s="48"/>
      <c r="N116" s="46">
        <v>55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46">
        <v>20</v>
      </c>
      <c r="AA116" s="64">
        <v>20</v>
      </c>
      <c r="AB116" s="49">
        <v>1</v>
      </c>
    </row>
    <row r="117" spans="1:28" s="43" customFormat="1" ht="29.25" customHeight="1" x14ac:dyDescent="0.2">
      <c r="A117" s="67">
        <v>108</v>
      </c>
      <c r="B117" s="46" t="s">
        <v>202</v>
      </c>
      <c r="C117" s="46"/>
      <c r="D117" s="47"/>
      <c r="E117" s="46"/>
      <c r="F117" s="46"/>
      <c r="G117" s="46"/>
      <c r="H117" s="46"/>
      <c r="I117" s="46"/>
      <c r="J117" s="46"/>
      <c r="K117" s="46"/>
      <c r="L117" s="46"/>
      <c r="M117" s="48"/>
      <c r="N117" s="46">
        <v>55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46">
        <v>20</v>
      </c>
      <c r="AA117" s="64">
        <v>20</v>
      </c>
      <c r="AB117" s="49">
        <v>1</v>
      </c>
    </row>
    <row r="118" spans="1:28" s="43" customFormat="1" ht="29.25" customHeight="1" x14ac:dyDescent="0.2">
      <c r="A118" s="67">
        <v>109</v>
      </c>
      <c r="B118" s="46" t="s">
        <v>236</v>
      </c>
      <c r="C118" s="46"/>
      <c r="D118" s="47"/>
      <c r="E118" s="46"/>
      <c r="F118" s="46"/>
      <c r="G118" s="46"/>
      <c r="H118" s="46"/>
      <c r="I118" s="46"/>
      <c r="J118" s="46"/>
      <c r="K118" s="46"/>
      <c r="L118" s="46"/>
      <c r="M118" s="48"/>
      <c r="N118" s="46">
        <v>55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46">
        <v>20</v>
      </c>
      <c r="AA118" s="64">
        <v>20</v>
      </c>
      <c r="AB118" s="49">
        <v>1</v>
      </c>
    </row>
    <row r="119" spans="1:28" s="43" customFormat="1" ht="29.25" customHeight="1" x14ac:dyDescent="0.2">
      <c r="A119" s="67">
        <v>110</v>
      </c>
      <c r="B119" s="46" t="s">
        <v>154</v>
      </c>
      <c r="C119" s="46"/>
      <c r="D119" s="47"/>
      <c r="E119" s="46"/>
      <c r="F119" s="46"/>
      <c r="G119" s="46"/>
      <c r="H119" s="46"/>
      <c r="I119" s="46"/>
      <c r="J119" s="46"/>
      <c r="K119" s="46"/>
      <c r="L119" s="46"/>
      <c r="M119" s="48"/>
      <c r="N119" s="46">
        <v>54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46">
        <v>20</v>
      </c>
      <c r="AA119" s="64">
        <v>20</v>
      </c>
      <c r="AB119" s="49">
        <v>1</v>
      </c>
    </row>
    <row r="120" spans="1:28" s="43" customFormat="1" ht="29.25" customHeight="1" x14ac:dyDescent="0.2">
      <c r="A120" s="67">
        <v>111</v>
      </c>
      <c r="B120" s="46" t="s">
        <v>225</v>
      </c>
      <c r="C120" s="46"/>
      <c r="D120" s="47"/>
      <c r="E120" s="46"/>
      <c r="F120" s="46"/>
      <c r="G120" s="46"/>
      <c r="H120" s="46"/>
      <c r="I120" s="46"/>
      <c r="J120" s="46"/>
      <c r="K120" s="46"/>
      <c r="L120" s="46"/>
      <c r="M120" s="48"/>
      <c r="N120" s="46">
        <v>54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46">
        <v>20</v>
      </c>
      <c r="AA120" s="64">
        <v>20</v>
      </c>
      <c r="AB120" s="49">
        <v>2</v>
      </c>
    </row>
    <row r="121" spans="1:28" s="43" customFormat="1" ht="29.25" customHeight="1" x14ac:dyDescent="0.2">
      <c r="A121" s="67">
        <v>112</v>
      </c>
      <c r="B121" s="46" t="s">
        <v>241</v>
      </c>
      <c r="C121" s="46"/>
      <c r="D121" s="47"/>
      <c r="E121" s="46"/>
      <c r="F121" s="46"/>
      <c r="G121" s="52"/>
      <c r="H121" s="46"/>
      <c r="I121" s="46"/>
      <c r="J121" s="46"/>
      <c r="K121" s="46"/>
      <c r="L121" s="46"/>
      <c r="M121" s="48"/>
      <c r="N121" s="46">
        <v>54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46">
        <v>20</v>
      </c>
      <c r="AA121" s="64">
        <v>20</v>
      </c>
      <c r="AB121" s="49">
        <v>1</v>
      </c>
    </row>
    <row r="122" spans="1:28" s="43" customFormat="1" ht="29.25" customHeight="1" x14ac:dyDescent="0.2">
      <c r="A122" s="67">
        <v>113</v>
      </c>
      <c r="B122" s="51" t="s">
        <v>78</v>
      </c>
      <c r="C122" s="54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68">
        <v>53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6">
        <v>20</v>
      </c>
      <c r="AA122" s="66">
        <v>20</v>
      </c>
      <c r="AB122" s="60">
        <v>2</v>
      </c>
    </row>
    <row r="123" spans="1:28" s="43" customFormat="1" ht="29.25" customHeight="1" x14ac:dyDescent="0.2">
      <c r="A123" s="67">
        <v>114</v>
      </c>
      <c r="B123" s="46" t="s">
        <v>111</v>
      </c>
      <c r="C123" s="46"/>
      <c r="D123" s="47"/>
      <c r="E123" s="46"/>
      <c r="F123" s="46"/>
      <c r="G123" s="46"/>
      <c r="H123" s="46"/>
      <c r="I123" s="46"/>
      <c r="J123" s="46"/>
      <c r="K123" s="46"/>
      <c r="L123" s="46"/>
      <c r="M123" s="48"/>
      <c r="N123" s="46">
        <v>53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46">
        <v>20</v>
      </c>
      <c r="AA123" s="64">
        <v>20</v>
      </c>
      <c r="AB123" s="49">
        <v>1</v>
      </c>
    </row>
    <row r="124" spans="1:28" s="43" customFormat="1" ht="29.25" customHeight="1" x14ac:dyDescent="0.2">
      <c r="A124" s="67">
        <v>115</v>
      </c>
      <c r="B124" s="46" t="s">
        <v>123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8"/>
      <c r="N124" s="46">
        <v>53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46">
        <v>20</v>
      </c>
      <c r="AA124" s="64">
        <v>20</v>
      </c>
      <c r="AB124" s="49">
        <v>1</v>
      </c>
    </row>
    <row r="125" spans="1:28" s="43" customFormat="1" ht="29.25" customHeight="1" x14ac:dyDescent="0.2">
      <c r="A125" s="67">
        <v>116</v>
      </c>
      <c r="B125" s="46" t="s">
        <v>233</v>
      </c>
      <c r="C125" s="46"/>
      <c r="D125" s="47"/>
      <c r="E125" s="46"/>
      <c r="F125" s="46"/>
      <c r="G125" s="46"/>
      <c r="H125" s="46"/>
      <c r="I125" s="46"/>
      <c r="J125" s="46"/>
      <c r="K125" s="46"/>
      <c r="L125" s="46"/>
      <c r="M125" s="48"/>
      <c r="N125" s="46">
        <v>53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46">
        <v>20</v>
      </c>
      <c r="AA125" s="64">
        <v>20</v>
      </c>
      <c r="AB125" s="49">
        <v>1</v>
      </c>
    </row>
    <row r="126" spans="1:28" s="43" customFormat="1" ht="29.25" customHeight="1" x14ac:dyDescent="0.2">
      <c r="A126" s="67">
        <v>117</v>
      </c>
      <c r="B126" s="46" t="s">
        <v>246</v>
      </c>
      <c r="C126" s="46"/>
      <c r="D126" s="47"/>
      <c r="E126" s="46"/>
      <c r="F126" s="46"/>
      <c r="G126" s="46"/>
      <c r="H126" s="46"/>
      <c r="I126" s="46"/>
      <c r="J126" s="46"/>
      <c r="K126" s="46"/>
      <c r="L126" s="46"/>
      <c r="M126" s="48"/>
      <c r="N126" s="46">
        <v>53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46">
        <v>20</v>
      </c>
      <c r="AA126" s="64">
        <v>20</v>
      </c>
      <c r="AB126" s="49">
        <v>1</v>
      </c>
    </row>
    <row r="127" spans="1:28" s="43" customFormat="1" ht="29.25" customHeight="1" x14ac:dyDescent="0.2">
      <c r="A127" s="67">
        <v>118</v>
      </c>
      <c r="B127" s="46" t="s">
        <v>104</v>
      </c>
      <c r="C127" s="46"/>
      <c r="D127" s="47"/>
      <c r="E127" s="46"/>
      <c r="F127" s="46"/>
      <c r="G127" s="46"/>
      <c r="H127" s="46"/>
      <c r="I127" s="46"/>
      <c r="J127" s="46"/>
      <c r="K127" s="46"/>
      <c r="L127" s="46"/>
      <c r="M127" s="48"/>
      <c r="N127" s="46">
        <v>52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46">
        <v>20</v>
      </c>
      <c r="AA127" s="64">
        <v>20</v>
      </c>
      <c r="AB127" s="49">
        <v>1</v>
      </c>
    </row>
    <row r="128" spans="1:28" s="43" customFormat="1" ht="29.25" customHeight="1" x14ac:dyDescent="0.2">
      <c r="A128" s="67">
        <v>119</v>
      </c>
      <c r="B128" s="46" t="s">
        <v>167</v>
      </c>
      <c r="C128" s="46"/>
      <c r="D128" s="47"/>
      <c r="E128" s="46"/>
      <c r="F128" s="46"/>
      <c r="G128" s="46"/>
      <c r="H128" s="46"/>
      <c r="I128" s="46"/>
      <c r="J128" s="46"/>
      <c r="K128" s="46"/>
      <c r="L128" s="46"/>
      <c r="M128" s="48"/>
      <c r="N128" s="46">
        <v>52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46">
        <v>20</v>
      </c>
      <c r="AA128" s="64">
        <v>20</v>
      </c>
      <c r="AB128" s="49">
        <v>1</v>
      </c>
    </row>
    <row r="129" spans="1:28" s="43" customFormat="1" ht="29.25" customHeight="1" x14ac:dyDescent="0.2">
      <c r="A129" s="67">
        <v>120</v>
      </c>
      <c r="B129" s="46" t="s">
        <v>243</v>
      </c>
      <c r="C129" s="46"/>
      <c r="D129" s="47"/>
      <c r="E129" s="46"/>
      <c r="F129" s="46"/>
      <c r="G129" s="46"/>
      <c r="H129" s="46"/>
      <c r="I129" s="46"/>
      <c r="J129" s="46"/>
      <c r="K129" s="46"/>
      <c r="L129" s="46"/>
      <c r="M129" s="48"/>
      <c r="N129" s="46">
        <v>52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46">
        <v>20</v>
      </c>
      <c r="AA129" s="64">
        <v>20</v>
      </c>
      <c r="AB129" s="49">
        <v>1</v>
      </c>
    </row>
    <row r="130" spans="1:28" s="43" customFormat="1" ht="29.25" customHeight="1" x14ac:dyDescent="0.2">
      <c r="A130" s="67">
        <v>121</v>
      </c>
      <c r="B130" s="46" t="s">
        <v>132</v>
      </c>
      <c r="C130" s="46"/>
      <c r="D130" s="47"/>
      <c r="E130" s="46"/>
      <c r="F130" s="46"/>
      <c r="G130" s="46"/>
      <c r="H130" s="46"/>
      <c r="I130" s="46"/>
      <c r="J130" s="46">
        <v>1</v>
      </c>
      <c r="K130" s="46">
        <v>1</v>
      </c>
      <c r="L130" s="46"/>
      <c r="M130" s="48"/>
      <c r="N130" s="46">
        <v>46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46">
        <v>5</v>
      </c>
      <c r="W130" s="51">
        <v>10</v>
      </c>
      <c r="X130" s="51">
        <v>0</v>
      </c>
      <c r="Y130" s="51">
        <v>0</v>
      </c>
      <c r="Z130" s="46">
        <v>10</v>
      </c>
      <c r="AA130" s="64">
        <v>15</v>
      </c>
      <c r="AB130" s="49">
        <v>1</v>
      </c>
    </row>
    <row r="131" spans="1:28" s="43" customFormat="1" ht="29.25" customHeight="1" x14ac:dyDescent="0.2">
      <c r="A131" s="67">
        <v>122</v>
      </c>
      <c r="B131" s="46" t="s">
        <v>210</v>
      </c>
      <c r="C131" s="46"/>
      <c r="D131" s="47"/>
      <c r="E131" s="46"/>
      <c r="F131" s="46"/>
      <c r="G131" s="46"/>
      <c r="H131" s="46"/>
      <c r="I131" s="46"/>
      <c r="J131" s="46">
        <v>1</v>
      </c>
      <c r="K131" s="46"/>
      <c r="L131" s="46"/>
      <c r="M131" s="48"/>
      <c r="N131" s="46">
        <v>50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5</v>
      </c>
      <c r="W131" s="51">
        <v>0</v>
      </c>
      <c r="X131" s="51">
        <v>0</v>
      </c>
      <c r="Y131" s="51">
        <v>0</v>
      </c>
      <c r="Z131" s="46">
        <v>10</v>
      </c>
      <c r="AA131" s="64">
        <v>15</v>
      </c>
      <c r="AB131" s="49">
        <v>1</v>
      </c>
    </row>
    <row r="132" spans="1:28" s="43" customFormat="1" ht="29.25" customHeight="1" x14ac:dyDescent="0.2">
      <c r="A132" s="67">
        <v>123</v>
      </c>
      <c r="B132" s="46" t="s">
        <v>238</v>
      </c>
      <c r="C132" s="46"/>
      <c r="D132" s="47"/>
      <c r="E132" s="46"/>
      <c r="F132" s="46"/>
      <c r="G132" s="46"/>
      <c r="H132" s="46"/>
      <c r="I132" s="46"/>
      <c r="J132" s="46">
        <v>1</v>
      </c>
      <c r="K132" s="46"/>
      <c r="L132" s="46"/>
      <c r="M132" s="48"/>
      <c r="N132" s="46">
        <v>50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5</v>
      </c>
      <c r="W132" s="51">
        <v>0</v>
      </c>
      <c r="X132" s="51">
        <v>0</v>
      </c>
      <c r="Y132" s="51">
        <v>0</v>
      </c>
      <c r="Z132" s="46">
        <v>10</v>
      </c>
      <c r="AA132" s="64">
        <v>15</v>
      </c>
      <c r="AB132" s="49">
        <v>1</v>
      </c>
    </row>
    <row r="133" spans="1:28" s="43" customFormat="1" ht="29.25" customHeight="1" x14ac:dyDescent="0.2">
      <c r="A133" s="67">
        <v>124</v>
      </c>
      <c r="B133" s="46" t="s">
        <v>239</v>
      </c>
      <c r="C133" s="46"/>
      <c r="D133" s="47"/>
      <c r="E133" s="46"/>
      <c r="F133" s="46"/>
      <c r="G133" s="46"/>
      <c r="H133" s="46"/>
      <c r="I133" s="46"/>
      <c r="J133" s="46">
        <v>1</v>
      </c>
      <c r="K133" s="46"/>
      <c r="L133" s="46"/>
      <c r="M133" s="48"/>
      <c r="N133" s="46">
        <v>49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5</v>
      </c>
      <c r="W133" s="51">
        <v>0</v>
      </c>
      <c r="X133" s="51">
        <v>0</v>
      </c>
      <c r="Y133" s="51">
        <v>0</v>
      </c>
      <c r="Z133" s="46">
        <v>10</v>
      </c>
      <c r="AA133" s="64">
        <v>15</v>
      </c>
      <c r="AB133" s="49">
        <v>1</v>
      </c>
    </row>
    <row r="134" spans="1:28" s="43" customFormat="1" ht="29.25" customHeight="1" x14ac:dyDescent="0.2">
      <c r="A134" s="67">
        <v>125</v>
      </c>
      <c r="B134" s="46" t="s">
        <v>244</v>
      </c>
      <c r="C134" s="46"/>
      <c r="D134" s="47"/>
      <c r="E134" s="46"/>
      <c r="F134" s="46"/>
      <c r="G134" s="46"/>
      <c r="H134" s="46"/>
      <c r="I134" s="46"/>
      <c r="J134" s="46">
        <v>1</v>
      </c>
      <c r="K134" s="46"/>
      <c r="L134" s="46"/>
      <c r="M134" s="48"/>
      <c r="N134" s="46">
        <v>48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5</v>
      </c>
      <c r="W134" s="51">
        <v>0</v>
      </c>
      <c r="X134" s="51">
        <v>0</v>
      </c>
      <c r="Y134" s="51">
        <v>0</v>
      </c>
      <c r="Z134" s="46">
        <v>10</v>
      </c>
      <c r="AA134" s="64">
        <v>15</v>
      </c>
      <c r="AB134" s="49">
        <v>1</v>
      </c>
    </row>
    <row r="135" spans="1:28" s="43" customFormat="1" ht="29.25" customHeight="1" x14ac:dyDescent="0.2">
      <c r="A135" s="67">
        <v>126</v>
      </c>
      <c r="B135" s="53" t="s">
        <v>209</v>
      </c>
      <c r="C135" s="46"/>
      <c r="D135" s="47"/>
      <c r="E135" s="46"/>
      <c r="F135" s="46"/>
      <c r="G135" s="46"/>
      <c r="H135" s="46"/>
      <c r="I135" s="46"/>
      <c r="J135" s="46">
        <v>1</v>
      </c>
      <c r="K135" s="46"/>
      <c r="L135" s="46"/>
      <c r="M135" s="48"/>
      <c r="N135" s="46">
        <v>47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5</v>
      </c>
      <c r="W135" s="51">
        <v>0</v>
      </c>
      <c r="X135" s="51">
        <v>0</v>
      </c>
      <c r="Y135" s="51">
        <v>0</v>
      </c>
      <c r="Z135" s="46">
        <v>10</v>
      </c>
      <c r="AA135" s="64">
        <v>15</v>
      </c>
      <c r="AB135" s="49">
        <v>1</v>
      </c>
    </row>
    <row r="136" spans="1:28" s="43" customFormat="1" ht="29.25" customHeight="1" x14ac:dyDescent="0.2">
      <c r="A136" s="67">
        <v>127</v>
      </c>
      <c r="B136" s="46" t="s">
        <v>242</v>
      </c>
      <c r="C136" s="46"/>
      <c r="D136" s="47"/>
      <c r="E136" s="46"/>
      <c r="F136" s="46"/>
      <c r="G136" s="46"/>
      <c r="H136" s="46"/>
      <c r="I136" s="46"/>
      <c r="J136" s="46">
        <v>1</v>
      </c>
      <c r="K136" s="46"/>
      <c r="L136" s="46"/>
      <c r="M136" s="48"/>
      <c r="N136" s="46">
        <v>46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46">
        <v>5</v>
      </c>
      <c r="W136" s="51">
        <v>0</v>
      </c>
      <c r="X136" s="51">
        <v>0</v>
      </c>
      <c r="Y136" s="51">
        <v>0</v>
      </c>
      <c r="Z136" s="46">
        <v>10</v>
      </c>
      <c r="AA136" s="64">
        <v>15</v>
      </c>
      <c r="AB136" s="49">
        <v>1</v>
      </c>
    </row>
    <row r="137" spans="1:28" s="43" customFormat="1" ht="29.25" customHeight="1" x14ac:dyDescent="0.2">
      <c r="A137" s="67">
        <v>128</v>
      </c>
      <c r="B137" s="51" t="s">
        <v>74</v>
      </c>
      <c r="C137" s="54"/>
      <c r="D137" s="50"/>
      <c r="E137" s="50"/>
      <c r="F137" s="50"/>
      <c r="G137" s="50"/>
      <c r="H137" s="50"/>
      <c r="I137" s="50"/>
      <c r="J137" s="68">
        <v>1</v>
      </c>
      <c r="K137" s="50"/>
      <c r="L137" s="50"/>
      <c r="M137" s="50"/>
      <c r="N137" s="68">
        <v>45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5</v>
      </c>
      <c r="W137" s="51">
        <v>0</v>
      </c>
      <c r="X137" s="51">
        <v>0</v>
      </c>
      <c r="Y137" s="51">
        <v>0</v>
      </c>
      <c r="Z137" s="56">
        <v>10</v>
      </c>
      <c r="AA137" s="65">
        <v>15</v>
      </c>
      <c r="AB137" s="57">
        <v>1</v>
      </c>
    </row>
    <row r="138" spans="1:28" s="43" customFormat="1" ht="29.25" customHeight="1" x14ac:dyDescent="0.2">
      <c r="A138" s="67">
        <v>129</v>
      </c>
      <c r="B138" s="46" t="s">
        <v>194</v>
      </c>
      <c r="C138" s="46"/>
      <c r="D138" s="47"/>
      <c r="E138" s="46"/>
      <c r="F138" s="46"/>
      <c r="G138" s="46"/>
      <c r="H138" s="46"/>
      <c r="I138" s="46"/>
      <c r="J138" s="46">
        <v>1</v>
      </c>
      <c r="K138" s="46"/>
      <c r="L138" s="46"/>
      <c r="M138" s="48"/>
      <c r="N138" s="46">
        <v>45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46">
        <v>5</v>
      </c>
      <c r="W138" s="51">
        <v>0</v>
      </c>
      <c r="X138" s="51">
        <v>0</v>
      </c>
      <c r="Y138" s="51">
        <v>0</v>
      </c>
      <c r="Z138" s="46">
        <v>10</v>
      </c>
      <c r="AA138" s="64">
        <f>SUM(O138:Z138)</f>
        <v>15</v>
      </c>
      <c r="AB138" s="49">
        <v>1</v>
      </c>
    </row>
    <row r="139" spans="1:28" s="43" customFormat="1" ht="29.25" customHeight="1" x14ac:dyDescent="0.2">
      <c r="A139" s="67">
        <v>130</v>
      </c>
      <c r="B139" s="46" t="s">
        <v>195</v>
      </c>
      <c r="C139" s="46"/>
      <c r="D139" s="47"/>
      <c r="E139" s="46"/>
      <c r="F139" s="46"/>
      <c r="G139" s="46"/>
      <c r="H139" s="46"/>
      <c r="I139" s="46"/>
      <c r="J139" s="46">
        <v>1</v>
      </c>
      <c r="K139" s="46"/>
      <c r="L139" s="46"/>
      <c r="M139" s="48"/>
      <c r="N139" s="46">
        <v>45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5</v>
      </c>
      <c r="W139" s="51">
        <v>0</v>
      </c>
      <c r="X139" s="51">
        <v>0</v>
      </c>
      <c r="Y139" s="51">
        <v>0</v>
      </c>
      <c r="Z139" s="46">
        <v>10</v>
      </c>
      <c r="AA139" s="64">
        <f>SUM(O139:Z139)</f>
        <v>15</v>
      </c>
      <c r="AB139" s="49">
        <v>1</v>
      </c>
    </row>
    <row r="140" spans="1:28" s="43" customFormat="1" ht="29.25" customHeight="1" x14ac:dyDescent="0.2">
      <c r="A140" s="67">
        <v>131</v>
      </c>
      <c r="B140" s="46" t="s">
        <v>107</v>
      </c>
      <c r="C140" s="46"/>
      <c r="D140" s="47"/>
      <c r="E140" s="46"/>
      <c r="F140" s="46"/>
      <c r="G140" s="46"/>
      <c r="H140" s="46"/>
      <c r="I140" s="46"/>
      <c r="J140" s="46">
        <v>1</v>
      </c>
      <c r="K140" s="46"/>
      <c r="L140" s="46"/>
      <c r="M140" s="48"/>
      <c r="N140" s="46">
        <v>43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46">
        <v>5</v>
      </c>
      <c r="W140" s="51">
        <v>0</v>
      </c>
      <c r="X140" s="51">
        <v>0</v>
      </c>
      <c r="Y140" s="51">
        <v>0</v>
      </c>
      <c r="Z140" s="46">
        <v>10</v>
      </c>
      <c r="AA140" s="64">
        <v>15</v>
      </c>
      <c r="AB140" s="49">
        <v>1</v>
      </c>
    </row>
    <row r="141" spans="1:28" s="43" customFormat="1" ht="29.25" customHeight="1" x14ac:dyDescent="0.2">
      <c r="A141" s="67">
        <v>132</v>
      </c>
      <c r="B141" s="46" t="s">
        <v>192</v>
      </c>
      <c r="C141" s="46"/>
      <c r="D141" s="47"/>
      <c r="E141" s="46"/>
      <c r="F141" s="46"/>
      <c r="G141" s="46"/>
      <c r="H141" s="46"/>
      <c r="I141" s="46"/>
      <c r="J141" s="46">
        <v>1</v>
      </c>
      <c r="K141" s="46"/>
      <c r="L141" s="46"/>
      <c r="M141" s="48"/>
      <c r="N141" s="46">
        <v>43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46">
        <v>5</v>
      </c>
      <c r="W141" s="51">
        <v>0</v>
      </c>
      <c r="X141" s="51">
        <v>0</v>
      </c>
      <c r="Y141" s="51">
        <v>0</v>
      </c>
      <c r="Z141" s="46">
        <v>10</v>
      </c>
      <c r="AA141" s="64">
        <v>15</v>
      </c>
      <c r="AB141" s="49">
        <v>1</v>
      </c>
    </row>
    <row r="142" spans="1:28" s="43" customFormat="1" ht="29.25" customHeight="1" x14ac:dyDescent="0.2">
      <c r="A142" s="67">
        <v>133</v>
      </c>
      <c r="B142" s="46" t="s">
        <v>153</v>
      </c>
      <c r="C142" s="46"/>
      <c r="D142" s="47"/>
      <c r="E142" s="46"/>
      <c r="F142" s="46"/>
      <c r="G142" s="46"/>
      <c r="H142" s="46"/>
      <c r="I142" s="46"/>
      <c r="J142" s="46">
        <v>1</v>
      </c>
      <c r="K142" s="46"/>
      <c r="L142" s="46"/>
      <c r="M142" s="48"/>
      <c r="N142" s="46">
        <v>42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5</v>
      </c>
      <c r="W142" s="51">
        <v>0</v>
      </c>
      <c r="X142" s="51">
        <v>0</v>
      </c>
      <c r="Y142" s="51">
        <v>0</v>
      </c>
      <c r="Z142" s="46">
        <v>10</v>
      </c>
      <c r="AA142" s="64">
        <f>SUM(O142:Z142)</f>
        <v>15</v>
      </c>
      <c r="AB142" s="49">
        <v>1</v>
      </c>
    </row>
    <row r="143" spans="1:28" s="43" customFormat="1" ht="29.25" customHeight="1" x14ac:dyDescent="0.2">
      <c r="A143" s="67">
        <v>134</v>
      </c>
      <c r="B143" s="46" t="s">
        <v>71</v>
      </c>
      <c r="C143" s="46"/>
      <c r="D143" s="47"/>
      <c r="E143" s="46"/>
      <c r="F143" s="46"/>
      <c r="G143" s="46"/>
      <c r="H143" s="46"/>
      <c r="I143" s="46"/>
      <c r="J143" s="46">
        <v>1</v>
      </c>
      <c r="K143" s="46"/>
      <c r="L143" s="46"/>
      <c r="M143" s="48"/>
      <c r="N143" s="46">
        <v>37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5</v>
      </c>
      <c r="W143" s="51">
        <v>0</v>
      </c>
      <c r="X143" s="51">
        <v>0</v>
      </c>
      <c r="Y143" s="51">
        <v>0</v>
      </c>
      <c r="Z143" s="46">
        <v>10</v>
      </c>
      <c r="AA143" s="64">
        <v>15</v>
      </c>
      <c r="AB143" s="49">
        <v>1</v>
      </c>
    </row>
    <row r="144" spans="1:28" s="43" customFormat="1" ht="29.25" customHeight="1" x14ac:dyDescent="0.2">
      <c r="A144" s="67">
        <v>135</v>
      </c>
      <c r="B144" s="46" t="s">
        <v>163</v>
      </c>
      <c r="C144" s="46"/>
      <c r="D144" s="47"/>
      <c r="E144" s="46"/>
      <c r="F144" s="46"/>
      <c r="G144" s="46"/>
      <c r="H144" s="46"/>
      <c r="I144" s="46"/>
      <c r="J144" s="46">
        <v>1</v>
      </c>
      <c r="K144" s="46"/>
      <c r="L144" s="46"/>
      <c r="M144" s="48"/>
      <c r="N144" s="46">
        <v>37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5</v>
      </c>
      <c r="W144" s="51">
        <v>0</v>
      </c>
      <c r="X144" s="51">
        <v>0</v>
      </c>
      <c r="Y144" s="51">
        <v>0</v>
      </c>
      <c r="Z144" s="46">
        <v>10</v>
      </c>
      <c r="AA144" s="64">
        <v>15</v>
      </c>
      <c r="AB144" s="49">
        <v>1</v>
      </c>
    </row>
    <row r="145" spans="1:28" s="43" customFormat="1" ht="29.25" customHeight="1" x14ac:dyDescent="0.2">
      <c r="A145" s="67">
        <v>136</v>
      </c>
      <c r="B145" s="46" t="s">
        <v>65</v>
      </c>
      <c r="C145" s="46"/>
      <c r="D145" s="47"/>
      <c r="E145" s="46"/>
      <c r="F145" s="46"/>
      <c r="G145" s="46"/>
      <c r="H145" s="46"/>
      <c r="I145" s="46"/>
      <c r="J145" s="46">
        <v>1</v>
      </c>
      <c r="K145" s="46"/>
      <c r="L145" s="46"/>
      <c r="M145" s="48"/>
      <c r="N145" s="46">
        <v>35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46">
        <v>5</v>
      </c>
      <c r="W145" s="51">
        <v>0</v>
      </c>
      <c r="X145" s="51">
        <v>0</v>
      </c>
      <c r="Y145" s="51">
        <v>0</v>
      </c>
      <c r="Z145" s="46">
        <v>10</v>
      </c>
      <c r="AA145" s="64">
        <v>15</v>
      </c>
      <c r="AB145" s="49">
        <v>1</v>
      </c>
    </row>
    <row r="146" spans="1:28" s="43" customFormat="1" ht="29.25" customHeight="1" x14ac:dyDescent="0.2">
      <c r="A146" s="67">
        <v>137</v>
      </c>
      <c r="B146" s="46" t="s">
        <v>172</v>
      </c>
      <c r="C146" s="46"/>
      <c r="D146" s="47"/>
      <c r="E146" s="46"/>
      <c r="F146" s="46"/>
      <c r="G146" s="46"/>
      <c r="H146" s="46"/>
      <c r="I146" s="46"/>
      <c r="J146" s="46">
        <v>1</v>
      </c>
      <c r="K146" s="46"/>
      <c r="L146" s="46"/>
      <c r="M146" s="48"/>
      <c r="N146" s="46">
        <v>31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46">
        <v>5</v>
      </c>
      <c r="W146" s="51">
        <v>0</v>
      </c>
      <c r="X146" s="51">
        <v>0</v>
      </c>
      <c r="Y146" s="51">
        <v>0</v>
      </c>
      <c r="Z146" s="46">
        <v>10</v>
      </c>
      <c r="AA146" s="64">
        <v>15</v>
      </c>
      <c r="AB146" s="49">
        <v>1</v>
      </c>
    </row>
    <row r="147" spans="1:28" s="43" customFormat="1" ht="29.25" customHeight="1" x14ac:dyDescent="0.2">
      <c r="A147" s="67">
        <v>138</v>
      </c>
      <c r="B147" s="46" t="s">
        <v>52</v>
      </c>
      <c r="C147" s="46"/>
      <c r="D147" s="47"/>
      <c r="E147" s="46"/>
      <c r="F147" s="46"/>
      <c r="G147" s="46"/>
      <c r="H147" s="46"/>
      <c r="I147" s="46"/>
      <c r="J147" s="46"/>
      <c r="K147" s="46"/>
      <c r="L147" s="46"/>
      <c r="M147" s="48"/>
      <c r="N147" s="46">
        <v>50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46">
        <v>10</v>
      </c>
      <c r="AA147" s="64">
        <v>10</v>
      </c>
      <c r="AB147" s="49">
        <v>2</v>
      </c>
    </row>
    <row r="148" spans="1:28" s="43" customFormat="1" ht="29.25" customHeight="1" x14ac:dyDescent="0.2">
      <c r="A148" s="67">
        <v>139</v>
      </c>
      <c r="B148" s="46" t="s">
        <v>151</v>
      </c>
      <c r="C148" s="46"/>
      <c r="D148" s="47"/>
      <c r="E148" s="46"/>
      <c r="F148" s="46"/>
      <c r="G148" s="46"/>
      <c r="H148" s="46"/>
      <c r="I148" s="46"/>
      <c r="J148" s="46"/>
      <c r="K148" s="46"/>
      <c r="L148" s="46"/>
      <c r="M148" s="48"/>
      <c r="N148" s="46">
        <v>50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46">
        <v>10</v>
      </c>
      <c r="AA148" s="64">
        <v>10</v>
      </c>
      <c r="AB148" s="49">
        <v>1</v>
      </c>
    </row>
    <row r="149" spans="1:28" s="43" customFormat="1" ht="29.25" customHeight="1" x14ac:dyDescent="0.2">
      <c r="A149" s="67">
        <v>140</v>
      </c>
      <c r="B149" s="46" t="s">
        <v>252</v>
      </c>
      <c r="C149" s="46"/>
      <c r="D149" s="47"/>
      <c r="E149" s="46"/>
      <c r="F149" s="46"/>
      <c r="G149" s="46"/>
      <c r="H149" s="46"/>
      <c r="I149" s="46"/>
      <c r="J149" s="46"/>
      <c r="K149" s="46"/>
      <c r="L149" s="46"/>
      <c r="M149" s="48"/>
      <c r="N149" s="46">
        <v>50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46">
        <v>10</v>
      </c>
      <c r="AA149" s="64">
        <v>10</v>
      </c>
      <c r="AB149" s="49">
        <v>1</v>
      </c>
    </row>
    <row r="150" spans="1:28" s="43" customFormat="1" ht="29.25" customHeight="1" x14ac:dyDescent="0.2">
      <c r="A150" s="67">
        <v>141</v>
      </c>
      <c r="B150" s="46" t="s">
        <v>254</v>
      </c>
      <c r="C150" s="46"/>
      <c r="D150" s="47"/>
      <c r="E150" s="46"/>
      <c r="F150" s="46"/>
      <c r="G150" s="46"/>
      <c r="H150" s="46"/>
      <c r="I150" s="46"/>
      <c r="J150" s="46"/>
      <c r="K150" s="46"/>
      <c r="L150" s="46"/>
      <c r="M150" s="48"/>
      <c r="N150" s="46">
        <v>50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46">
        <v>10</v>
      </c>
      <c r="AA150" s="64">
        <v>10</v>
      </c>
      <c r="AB150" s="49">
        <v>1</v>
      </c>
    </row>
    <row r="151" spans="1:28" s="43" customFormat="1" ht="29.25" customHeight="1" x14ac:dyDescent="0.2">
      <c r="A151" s="67">
        <v>142</v>
      </c>
      <c r="B151" s="46" t="s">
        <v>63</v>
      </c>
      <c r="C151" s="46"/>
      <c r="D151" s="47"/>
      <c r="E151" s="46"/>
      <c r="F151" s="46"/>
      <c r="G151" s="46"/>
      <c r="H151" s="46"/>
      <c r="I151" s="46"/>
      <c r="J151" s="46"/>
      <c r="K151" s="46"/>
      <c r="L151" s="46"/>
      <c r="M151" s="48"/>
      <c r="N151" s="46">
        <v>50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46">
        <v>10</v>
      </c>
      <c r="AA151" s="64">
        <v>10</v>
      </c>
      <c r="AB151" s="49">
        <v>1</v>
      </c>
    </row>
    <row r="152" spans="1:28" s="43" customFormat="1" ht="29.25" customHeight="1" x14ac:dyDescent="0.2">
      <c r="A152" s="67">
        <v>143</v>
      </c>
      <c r="B152" s="46" t="s">
        <v>220</v>
      </c>
      <c r="C152" s="46"/>
      <c r="D152" s="47"/>
      <c r="E152" s="46"/>
      <c r="F152" s="46"/>
      <c r="G152" s="46"/>
      <c r="H152" s="46"/>
      <c r="I152" s="46"/>
      <c r="J152" s="46"/>
      <c r="K152" s="46"/>
      <c r="L152" s="46"/>
      <c r="M152" s="48"/>
      <c r="N152" s="46">
        <v>49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46">
        <v>10</v>
      </c>
      <c r="AA152" s="64">
        <v>10</v>
      </c>
      <c r="AB152" s="49">
        <v>1</v>
      </c>
    </row>
    <row r="153" spans="1:28" s="43" customFormat="1" ht="29.25" customHeight="1" x14ac:dyDescent="0.2">
      <c r="A153" s="67">
        <v>144</v>
      </c>
      <c r="B153" s="46" t="s">
        <v>253</v>
      </c>
      <c r="C153" s="46"/>
      <c r="D153" s="47"/>
      <c r="E153" s="46"/>
      <c r="F153" s="46"/>
      <c r="G153" s="46"/>
      <c r="H153" s="46"/>
      <c r="I153" s="46"/>
      <c r="J153" s="46"/>
      <c r="K153" s="46"/>
      <c r="L153" s="46"/>
      <c r="M153" s="48"/>
      <c r="N153" s="46">
        <v>49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46">
        <v>10</v>
      </c>
      <c r="AA153" s="64">
        <v>10</v>
      </c>
      <c r="AB153" s="49">
        <v>1</v>
      </c>
    </row>
    <row r="154" spans="1:28" s="43" customFormat="1" ht="29.25" customHeight="1" x14ac:dyDescent="0.2">
      <c r="A154" s="67">
        <v>145</v>
      </c>
      <c r="B154" s="46" t="s">
        <v>221</v>
      </c>
      <c r="C154" s="46"/>
      <c r="D154" s="47"/>
      <c r="E154" s="46"/>
      <c r="F154" s="46"/>
      <c r="G154" s="46"/>
      <c r="H154" s="46"/>
      <c r="I154" s="46"/>
      <c r="J154" s="46"/>
      <c r="K154" s="46"/>
      <c r="L154" s="46"/>
      <c r="M154" s="48"/>
      <c r="N154" s="46">
        <v>48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46">
        <v>10</v>
      </c>
      <c r="AA154" s="64">
        <v>10</v>
      </c>
      <c r="AB154" s="49">
        <v>1</v>
      </c>
    </row>
    <row r="155" spans="1:28" s="43" customFormat="1" ht="29.25" customHeight="1" x14ac:dyDescent="0.2">
      <c r="A155" s="67">
        <v>146</v>
      </c>
      <c r="B155" s="46" t="s">
        <v>245</v>
      </c>
      <c r="C155" s="46"/>
      <c r="D155" s="47"/>
      <c r="E155" s="46"/>
      <c r="F155" s="46"/>
      <c r="G155" s="46"/>
      <c r="H155" s="46"/>
      <c r="I155" s="46"/>
      <c r="J155" s="46"/>
      <c r="K155" s="46"/>
      <c r="L155" s="46"/>
      <c r="M155" s="48"/>
      <c r="N155" s="46">
        <v>48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46">
        <v>10</v>
      </c>
      <c r="AA155" s="64">
        <v>10</v>
      </c>
      <c r="AB155" s="49">
        <v>1</v>
      </c>
    </row>
    <row r="156" spans="1:28" s="43" customFormat="1" ht="29.25" customHeight="1" x14ac:dyDescent="0.2">
      <c r="A156" s="67">
        <v>147</v>
      </c>
      <c r="B156" s="46" t="s">
        <v>166</v>
      </c>
      <c r="C156" s="46"/>
      <c r="D156" s="47"/>
      <c r="E156" s="46"/>
      <c r="F156" s="46"/>
      <c r="G156" s="46"/>
      <c r="H156" s="46"/>
      <c r="I156" s="46"/>
      <c r="J156" s="46"/>
      <c r="K156" s="46"/>
      <c r="L156" s="46"/>
      <c r="M156" s="48"/>
      <c r="N156" s="46">
        <v>47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46">
        <v>10</v>
      </c>
      <c r="AA156" s="64">
        <v>10</v>
      </c>
      <c r="AB156" s="49">
        <v>1</v>
      </c>
    </row>
    <row r="157" spans="1:28" s="43" customFormat="1" ht="29.25" customHeight="1" x14ac:dyDescent="0.2">
      <c r="A157" s="67">
        <v>148</v>
      </c>
      <c r="B157" s="46" t="s">
        <v>145</v>
      </c>
      <c r="C157" s="46"/>
      <c r="D157" s="47"/>
      <c r="E157" s="46"/>
      <c r="F157" s="46"/>
      <c r="G157" s="46"/>
      <c r="H157" s="46"/>
      <c r="I157" s="46"/>
      <c r="J157" s="46"/>
      <c r="K157" s="46"/>
      <c r="L157" s="46"/>
      <c r="M157" s="48"/>
      <c r="N157" s="46">
        <v>46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46">
        <v>10</v>
      </c>
      <c r="AA157" s="64">
        <v>10</v>
      </c>
      <c r="AB157" s="49">
        <v>1</v>
      </c>
    </row>
    <row r="158" spans="1:28" s="43" customFormat="1" ht="29.25" customHeight="1" x14ac:dyDescent="0.2">
      <c r="A158" s="67">
        <v>149</v>
      </c>
      <c r="B158" s="55" t="s">
        <v>84</v>
      </c>
      <c r="C158" s="61"/>
      <c r="D158" s="50"/>
      <c r="E158" s="58"/>
      <c r="F158" s="58"/>
      <c r="G158" s="58"/>
      <c r="H158" s="58"/>
      <c r="I158" s="58"/>
      <c r="J158" s="58"/>
      <c r="K158" s="58"/>
      <c r="L158" s="58"/>
      <c r="M158" s="58"/>
      <c r="N158" s="59">
        <v>45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62">
        <v>10</v>
      </c>
      <c r="AA158" s="66">
        <v>10</v>
      </c>
      <c r="AB158" s="63">
        <v>2</v>
      </c>
    </row>
    <row r="159" spans="1:28" s="43" customFormat="1" ht="29.25" customHeight="1" x14ac:dyDescent="0.2">
      <c r="A159" s="67">
        <v>150</v>
      </c>
      <c r="B159" s="46" t="s">
        <v>150</v>
      </c>
      <c r="C159" s="46"/>
      <c r="D159" s="47"/>
      <c r="E159" s="46"/>
      <c r="F159" s="46"/>
      <c r="G159" s="46"/>
      <c r="H159" s="46"/>
      <c r="I159" s="46"/>
      <c r="J159" s="46"/>
      <c r="K159" s="46"/>
      <c r="L159" s="46"/>
      <c r="M159" s="48"/>
      <c r="N159" s="46">
        <v>45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46">
        <v>10</v>
      </c>
      <c r="AA159" s="64">
        <v>10</v>
      </c>
      <c r="AB159" s="49">
        <v>1</v>
      </c>
    </row>
    <row r="160" spans="1:28" s="43" customFormat="1" ht="29.25" customHeight="1" x14ac:dyDescent="0.2">
      <c r="A160" s="67">
        <v>151</v>
      </c>
      <c r="B160" s="46" t="s">
        <v>219</v>
      </c>
      <c r="C160" s="46"/>
      <c r="D160" s="47"/>
      <c r="E160" s="46"/>
      <c r="F160" s="46"/>
      <c r="G160" s="46"/>
      <c r="H160" s="46"/>
      <c r="I160" s="46"/>
      <c r="J160" s="46"/>
      <c r="K160" s="46"/>
      <c r="L160" s="46"/>
      <c r="M160" s="48"/>
      <c r="N160" s="46">
        <v>45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46">
        <v>10</v>
      </c>
      <c r="AA160" s="64">
        <v>10</v>
      </c>
      <c r="AB160" s="49">
        <v>1</v>
      </c>
    </row>
    <row r="161" spans="1:28" s="43" customFormat="1" ht="29.25" customHeight="1" x14ac:dyDescent="0.2">
      <c r="A161" s="67">
        <v>152</v>
      </c>
      <c r="B161" s="46" t="s">
        <v>146</v>
      </c>
      <c r="C161" s="46"/>
      <c r="D161" s="47"/>
      <c r="E161" s="46"/>
      <c r="F161" s="46"/>
      <c r="G161" s="46"/>
      <c r="H161" s="46"/>
      <c r="I161" s="46"/>
      <c r="J161" s="46"/>
      <c r="K161" s="46"/>
      <c r="L161" s="46"/>
      <c r="M161" s="48"/>
      <c r="N161" s="46">
        <v>43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46">
        <v>10</v>
      </c>
      <c r="AA161" s="64">
        <v>10</v>
      </c>
      <c r="AB161" s="49">
        <v>2</v>
      </c>
    </row>
    <row r="162" spans="1:28" s="43" customFormat="1" ht="29.25" customHeight="1" x14ac:dyDescent="0.2">
      <c r="A162" s="67">
        <v>153</v>
      </c>
      <c r="B162" s="46" t="s">
        <v>54</v>
      </c>
      <c r="C162" s="46"/>
      <c r="D162" s="47"/>
      <c r="E162" s="46"/>
      <c r="F162" s="46"/>
      <c r="G162" s="46"/>
      <c r="H162" s="46"/>
      <c r="I162" s="46"/>
      <c r="J162" s="46"/>
      <c r="K162" s="46"/>
      <c r="L162" s="46"/>
      <c r="M162" s="48"/>
      <c r="N162" s="46">
        <v>42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46">
        <v>10</v>
      </c>
      <c r="AA162" s="64">
        <v>10</v>
      </c>
      <c r="AB162" s="49">
        <v>1</v>
      </c>
    </row>
    <row r="163" spans="1:28" s="43" customFormat="1" ht="29.25" customHeight="1" x14ac:dyDescent="0.2">
      <c r="A163" s="67">
        <v>154</v>
      </c>
      <c r="B163" s="46" t="s">
        <v>102</v>
      </c>
      <c r="C163" s="46"/>
      <c r="D163" s="47"/>
      <c r="E163" s="46"/>
      <c r="F163" s="46"/>
      <c r="G163" s="46"/>
      <c r="H163" s="46"/>
      <c r="I163" s="46"/>
      <c r="J163" s="46"/>
      <c r="K163" s="46"/>
      <c r="L163" s="46"/>
      <c r="M163" s="48"/>
      <c r="N163" s="46">
        <v>42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46">
        <v>10</v>
      </c>
      <c r="AA163" s="64">
        <v>10</v>
      </c>
      <c r="AB163" s="49">
        <v>1</v>
      </c>
    </row>
    <row r="164" spans="1:28" s="43" customFormat="1" ht="29.25" customHeight="1" x14ac:dyDescent="0.2">
      <c r="A164" s="67">
        <v>155</v>
      </c>
      <c r="B164" s="46" t="s">
        <v>144</v>
      </c>
      <c r="C164" s="46"/>
      <c r="D164" s="47"/>
      <c r="E164" s="46"/>
      <c r="F164" s="46"/>
      <c r="G164" s="46"/>
      <c r="H164" s="46"/>
      <c r="I164" s="46"/>
      <c r="J164" s="46"/>
      <c r="K164" s="46"/>
      <c r="L164" s="46"/>
      <c r="M164" s="48"/>
      <c r="N164" s="46">
        <v>41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46">
        <v>10</v>
      </c>
      <c r="AA164" s="64">
        <v>10</v>
      </c>
      <c r="AB164" s="49">
        <v>1</v>
      </c>
    </row>
    <row r="165" spans="1:28" s="43" customFormat="1" ht="29.25" customHeight="1" x14ac:dyDescent="0.2">
      <c r="A165" s="67">
        <v>156</v>
      </c>
      <c r="B165" s="46" t="s">
        <v>70</v>
      </c>
      <c r="C165" s="46"/>
      <c r="D165" s="47"/>
      <c r="E165" s="46"/>
      <c r="F165" s="46"/>
      <c r="G165" s="46"/>
      <c r="H165" s="46"/>
      <c r="I165" s="46"/>
      <c r="J165" s="46"/>
      <c r="K165" s="46"/>
      <c r="L165" s="46"/>
      <c r="M165" s="48"/>
      <c r="N165" s="46">
        <v>40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46">
        <v>10</v>
      </c>
      <c r="AA165" s="64">
        <v>10</v>
      </c>
      <c r="AB165" s="49">
        <v>1</v>
      </c>
    </row>
    <row r="166" spans="1:28" s="43" customFormat="1" ht="29.25" customHeight="1" x14ac:dyDescent="0.2">
      <c r="A166" s="67">
        <v>157</v>
      </c>
      <c r="B166" s="46" t="s">
        <v>182</v>
      </c>
      <c r="C166" s="46"/>
      <c r="D166" s="47"/>
      <c r="E166" s="46"/>
      <c r="F166" s="46"/>
      <c r="G166" s="46"/>
      <c r="H166" s="46"/>
      <c r="I166" s="46"/>
      <c r="J166" s="46"/>
      <c r="K166" s="46"/>
      <c r="L166" s="46"/>
      <c r="M166" s="48"/>
      <c r="N166" s="46">
        <v>40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46">
        <v>10</v>
      </c>
      <c r="AA166" s="64">
        <v>10</v>
      </c>
      <c r="AB166" s="49">
        <v>1</v>
      </c>
    </row>
    <row r="167" spans="1:28" s="43" customFormat="1" ht="29.25" customHeight="1" x14ac:dyDescent="0.2">
      <c r="A167" s="67">
        <v>158</v>
      </c>
      <c r="B167" s="46" t="s">
        <v>164</v>
      </c>
      <c r="C167" s="46"/>
      <c r="D167" s="47"/>
      <c r="E167" s="46"/>
      <c r="F167" s="46"/>
      <c r="G167" s="46"/>
      <c r="H167" s="46"/>
      <c r="I167" s="46"/>
      <c r="J167" s="46"/>
      <c r="K167" s="46"/>
      <c r="L167" s="46"/>
      <c r="M167" s="48"/>
      <c r="N167" s="46">
        <v>38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46">
        <v>10</v>
      </c>
      <c r="AA167" s="64">
        <v>10</v>
      </c>
      <c r="AB167" s="49">
        <v>2</v>
      </c>
    </row>
    <row r="168" spans="1:28" s="43" customFormat="1" ht="29.25" customHeight="1" x14ac:dyDescent="0.2">
      <c r="A168" s="67">
        <v>159</v>
      </c>
      <c r="B168" s="46" t="s">
        <v>49</v>
      </c>
      <c r="C168" s="46"/>
      <c r="D168" s="47"/>
      <c r="E168" s="46"/>
      <c r="F168" s="46"/>
      <c r="G168" s="46"/>
      <c r="H168" s="46"/>
      <c r="I168" s="46"/>
      <c r="J168" s="46"/>
      <c r="K168" s="46"/>
      <c r="L168" s="46"/>
      <c r="M168" s="48"/>
      <c r="N168" s="46">
        <v>37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46">
        <v>10</v>
      </c>
      <c r="AA168" s="64">
        <v>10</v>
      </c>
      <c r="AB168" s="49">
        <v>1</v>
      </c>
    </row>
    <row r="169" spans="1:28" s="43" customFormat="1" ht="29.25" customHeight="1" x14ac:dyDescent="0.2">
      <c r="A169" s="67">
        <v>160</v>
      </c>
      <c r="B169" s="46" t="s">
        <v>67</v>
      </c>
      <c r="C169" s="46"/>
      <c r="D169" s="47"/>
      <c r="E169" s="46"/>
      <c r="F169" s="46"/>
      <c r="G169" s="46"/>
      <c r="H169" s="46"/>
      <c r="I169" s="46"/>
      <c r="J169" s="46"/>
      <c r="K169" s="46"/>
      <c r="L169" s="46"/>
      <c r="M169" s="48"/>
      <c r="N169" s="46">
        <v>36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46">
        <v>10</v>
      </c>
      <c r="AA169" s="64">
        <v>10</v>
      </c>
      <c r="AB169" s="49">
        <v>1</v>
      </c>
    </row>
    <row r="170" spans="1:28" s="43" customFormat="1" ht="29.25" customHeight="1" x14ac:dyDescent="0.2">
      <c r="A170" s="67">
        <v>161</v>
      </c>
      <c r="B170" s="51" t="s">
        <v>79</v>
      </c>
      <c r="C170" s="54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68">
        <v>35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6">
        <v>10</v>
      </c>
      <c r="AA170" s="66">
        <v>10</v>
      </c>
      <c r="AB170" s="60">
        <v>2</v>
      </c>
    </row>
    <row r="171" spans="1:28" s="43" customFormat="1" ht="29.25" customHeight="1" x14ac:dyDescent="0.2">
      <c r="A171" s="67">
        <v>162</v>
      </c>
      <c r="B171" s="46" t="s">
        <v>215</v>
      </c>
      <c r="C171" s="46"/>
      <c r="D171" s="47"/>
      <c r="E171" s="46"/>
      <c r="F171" s="46"/>
      <c r="G171" s="46"/>
      <c r="H171" s="46"/>
      <c r="I171" s="46"/>
      <c r="J171" s="46"/>
      <c r="K171" s="46"/>
      <c r="L171" s="46"/>
      <c r="M171" s="48"/>
      <c r="N171" s="46">
        <v>35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1">
        <v>0</v>
      </c>
      <c r="X171" s="51">
        <v>0</v>
      </c>
      <c r="Y171" s="51">
        <v>0</v>
      </c>
      <c r="Z171" s="46">
        <v>10</v>
      </c>
      <c r="AA171" s="64">
        <v>10</v>
      </c>
      <c r="AB171" s="49">
        <v>1</v>
      </c>
    </row>
    <row r="172" spans="1:28" s="43" customFormat="1" ht="29.25" customHeight="1" x14ac:dyDescent="0.2">
      <c r="A172" s="67">
        <v>163</v>
      </c>
      <c r="B172" s="46" t="s">
        <v>160</v>
      </c>
      <c r="C172" s="46"/>
      <c r="D172" s="47"/>
      <c r="E172" s="46"/>
      <c r="F172" s="46"/>
      <c r="G172" s="46"/>
      <c r="H172" s="46"/>
      <c r="I172" s="46"/>
      <c r="J172" s="46"/>
      <c r="K172" s="46"/>
      <c r="L172" s="46"/>
      <c r="M172" s="48"/>
      <c r="N172" s="46">
        <v>33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46">
        <v>10</v>
      </c>
      <c r="AA172" s="64">
        <f>SUM(O172:Z172)</f>
        <v>10</v>
      </c>
      <c r="AB172" s="49">
        <v>2</v>
      </c>
    </row>
    <row r="173" spans="1:28" s="43" customFormat="1" ht="29.25" customHeight="1" x14ac:dyDescent="0.2">
      <c r="A173" s="67">
        <v>164</v>
      </c>
      <c r="B173" s="46" t="s">
        <v>250</v>
      </c>
      <c r="C173" s="46"/>
      <c r="D173" s="47"/>
      <c r="E173" s="46"/>
      <c r="F173" s="46"/>
      <c r="G173" s="46"/>
      <c r="H173" s="46"/>
      <c r="I173" s="46"/>
      <c r="J173" s="46"/>
      <c r="K173" s="46"/>
      <c r="L173" s="46"/>
      <c r="M173" s="48"/>
      <c r="N173" s="46">
        <v>33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46">
        <v>10</v>
      </c>
      <c r="AA173" s="64">
        <v>10</v>
      </c>
      <c r="AB173" s="49">
        <v>1</v>
      </c>
    </row>
    <row r="174" spans="1:28" s="43" customFormat="1" ht="29.25" customHeight="1" x14ac:dyDescent="0.2">
      <c r="A174" s="67">
        <v>165</v>
      </c>
      <c r="B174" s="46" t="s">
        <v>105</v>
      </c>
      <c r="C174" s="46"/>
      <c r="D174" s="47"/>
      <c r="E174" s="46"/>
      <c r="F174" s="46"/>
      <c r="G174" s="46"/>
      <c r="H174" s="46"/>
      <c r="I174" s="46"/>
      <c r="J174" s="46"/>
      <c r="K174" s="46"/>
      <c r="L174" s="46"/>
      <c r="M174" s="48"/>
      <c r="N174" s="46">
        <v>32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46">
        <v>10</v>
      </c>
      <c r="AA174" s="64">
        <v>10</v>
      </c>
      <c r="AB174" s="49">
        <v>1</v>
      </c>
    </row>
    <row r="175" spans="1:28" s="43" customFormat="1" ht="29.25" customHeight="1" x14ac:dyDescent="0.2">
      <c r="A175" s="67">
        <v>166</v>
      </c>
      <c r="B175" s="51" t="s">
        <v>77</v>
      </c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68">
        <v>31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51">
        <v>0</v>
      </c>
      <c r="Z175" s="56">
        <v>10</v>
      </c>
      <c r="AA175" s="66">
        <v>10</v>
      </c>
      <c r="AB175" s="60">
        <v>1</v>
      </c>
    </row>
    <row r="176" spans="1:28" s="43" customFormat="1" ht="29.25" customHeight="1" x14ac:dyDescent="0.2">
      <c r="A176" s="67">
        <v>167</v>
      </c>
      <c r="B176" s="46" t="s">
        <v>57</v>
      </c>
      <c r="C176" s="46"/>
      <c r="D176" s="47"/>
      <c r="E176" s="46"/>
      <c r="F176" s="46"/>
      <c r="G176" s="46"/>
      <c r="H176" s="46"/>
      <c r="I176" s="46"/>
      <c r="J176" s="46"/>
      <c r="K176" s="46"/>
      <c r="L176" s="46"/>
      <c r="M176" s="48"/>
      <c r="N176" s="46">
        <v>27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46">
        <v>10</v>
      </c>
      <c r="AA176" s="64">
        <v>10</v>
      </c>
      <c r="AB176" s="49">
        <v>1</v>
      </c>
    </row>
    <row r="177" spans="1:32" s="24" customFormat="1" x14ac:dyDescent="0.25">
      <c r="A177" s="21"/>
      <c r="B177" s="21"/>
      <c r="C177" s="21"/>
      <c r="D177" s="22"/>
      <c r="E177" s="21"/>
      <c r="F177" s="21"/>
      <c r="G177" s="22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3"/>
      <c r="AE177" s="13"/>
      <c r="AF177" s="13"/>
    </row>
    <row r="178" spans="1:32" s="24" customFormat="1" x14ac:dyDescent="0.25">
      <c r="A178" s="21"/>
      <c r="B178" s="21"/>
      <c r="C178" s="21"/>
      <c r="D178" s="22"/>
      <c r="E178" s="21"/>
      <c r="F178" s="21"/>
      <c r="G178" s="22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3"/>
      <c r="AE178" s="13"/>
      <c r="AF178" s="13"/>
    </row>
    <row r="179" spans="1:32" s="24" customFormat="1" x14ac:dyDescent="0.25">
      <c r="A179" s="21"/>
      <c r="B179" s="21"/>
      <c r="C179" s="21"/>
      <c r="D179" s="22"/>
      <c r="E179" s="21"/>
      <c r="F179" s="21"/>
      <c r="G179" s="22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74" t="s">
        <v>44</v>
      </c>
      <c r="V179" s="74"/>
      <c r="W179" s="74"/>
      <c r="X179" s="21"/>
      <c r="Y179" s="21"/>
      <c r="Z179" s="21"/>
      <c r="AA179" s="21"/>
      <c r="AB179" s="21"/>
      <c r="AC179" s="21"/>
      <c r="AD179" s="23"/>
      <c r="AE179" s="13"/>
      <c r="AF179" s="13"/>
    </row>
    <row r="180" spans="1:32" s="24" customFormat="1" x14ac:dyDescent="0.25">
      <c r="C180" s="25"/>
      <c r="G180" s="25"/>
      <c r="AD180" s="26"/>
      <c r="AE180" s="13"/>
    </row>
    <row r="181" spans="1:32" s="24" customFormat="1" x14ac:dyDescent="0.25">
      <c r="C181" s="25"/>
      <c r="G181" s="25"/>
      <c r="AD181" s="26"/>
      <c r="AE181" s="13"/>
    </row>
    <row r="182" spans="1:32" s="24" customFormat="1" x14ac:dyDescent="0.25">
      <c r="C182" s="25"/>
      <c r="G182" s="25"/>
      <c r="U182" s="72" t="s">
        <v>30</v>
      </c>
      <c r="V182" s="73"/>
      <c r="W182" s="73"/>
      <c r="AD182" s="26"/>
      <c r="AE182" s="13"/>
    </row>
    <row r="183" spans="1:32" s="24" customFormat="1" x14ac:dyDescent="0.25">
      <c r="C183" s="25"/>
      <c r="G183" s="25"/>
      <c r="AD183" s="26"/>
      <c r="AE183" s="13"/>
    </row>
    <row r="184" spans="1:32" s="24" customFormat="1" x14ac:dyDescent="0.25">
      <c r="C184" s="25"/>
      <c r="G184" s="25"/>
      <c r="AD184" s="26"/>
      <c r="AE184" s="13"/>
    </row>
    <row r="186" spans="1:32" x14ac:dyDescent="0.25">
      <c r="A186" s="8"/>
      <c r="B186" s="8"/>
      <c r="C186" s="15"/>
      <c r="D186" s="8"/>
      <c r="E186" s="8"/>
      <c r="F186" s="8"/>
      <c r="G186" s="15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18"/>
      <c r="AE186" s="16"/>
    </row>
  </sheetData>
  <sortState ref="B10:AB52">
    <sortCondition descending="1" ref="AA10:AA52"/>
  </sortState>
  <mergeCells count="32">
    <mergeCell ref="AA7:AA9"/>
    <mergeCell ref="S8:S9"/>
    <mergeCell ref="T8:T9"/>
    <mergeCell ref="U8:U9"/>
    <mergeCell ref="V8:V9"/>
    <mergeCell ref="W8:W9"/>
    <mergeCell ref="X8:X9"/>
    <mergeCell ref="Y8:Y9"/>
    <mergeCell ref="Z8:Z9"/>
    <mergeCell ref="A7:A9"/>
    <mergeCell ref="O8:O9"/>
    <mergeCell ref="P8:P9"/>
    <mergeCell ref="Q8:Q9"/>
    <mergeCell ref="R8:R9"/>
    <mergeCell ref="O7:W7"/>
    <mergeCell ref="B7:B9"/>
    <mergeCell ref="B1:D1"/>
    <mergeCell ref="F1:W1"/>
    <mergeCell ref="B2:D2"/>
    <mergeCell ref="F2:W2"/>
    <mergeCell ref="X2:AB2"/>
    <mergeCell ref="Y1:AA1"/>
    <mergeCell ref="U182:W182"/>
    <mergeCell ref="U179:W179"/>
    <mergeCell ref="B3:D3"/>
    <mergeCell ref="F3:W3"/>
    <mergeCell ref="X3:Z3"/>
    <mergeCell ref="B4:D4"/>
    <mergeCell ref="F4:W4"/>
    <mergeCell ref="X4:Z4"/>
    <mergeCell ref="C7:L7"/>
    <mergeCell ref="X5:Z5"/>
  </mergeCells>
  <dataValidations count="2">
    <dataValidation type="list" allowBlank="1" showInputMessage="1" showErrorMessage="1" sqref="G1:I6" xr:uid="{603ED35E-65DB-4CF7-B646-7F6CFEFAE18C}">
      <formula1>$AM$1:$AM$2</formula1>
    </dataValidation>
    <dataValidation type="list" allowBlank="1" showInputMessage="1" showErrorMessage="1" sqref="J1:J6" xr:uid="{9AB0F240-6706-4973-A553-9D154D7B3E1D}">
      <formula1>$AN$1:$AN$4</formula1>
    </dataValidation>
  </dataValidations>
  <pageMargins left="0" right="0" top="0.19685039370078741" bottom="0.1968503937007874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ΚΑΤΑΤΑΞΗ</vt:lpstr>
      <vt:lpstr>ΚΑΤΑΤΑΞΗ!Print_Area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2023-08-31T07:53:20Z</dcterms:modified>
</cp:coreProperties>
</file>